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610" windowHeight="11760" activeTab="4"/>
  </bookViews>
  <sheets>
    <sheet name="стр.1" sheetId="1" r:id="rId1"/>
    <sheet name="стр.2" sheetId="2" r:id="rId2"/>
    <sheet name="стр.3_4" sheetId="3" r:id="rId3"/>
    <sheet name="Расчеты" sheetId="4" r:id="rId4"/>
    <sheet name="Обоснования" sheetId="5" r:id="rId5"/>
  </sheets>
  <definedNames>
    <definedName name="_xlnm.Print_Area" localSheetId="4">'Обоснования'!$A$1:$C$196</definedName>
    <definedName name="_xlnm.Print_Area" localSheetId="3">'Расчеты'!$A$1:$C$40</definedName>
    <definedName name="_xlnm.Print_Area" localSheetId="0">'стр.1'!$A$1:$EX$80</definedName>
    <definedName name="_xlnm.Print_Area" localSheetId="1">'стр.2'!$A$1:$FJ$67</definedName>
    <definedName name="_xlnm.Print_Area" localSheetId="2">'стр.3_4'!$A$1:$FK$32</definedName>
  </definedNames>
  <calcPr fullCalcOnLoad="1"/>
</workbook>
</file>

<file path=xl/sharedStrings.xml><?xml version="1.0" encoding="utf-8"?>
<sst xmlns="http://schemas.openxmlformats.org/spreadsheetml/2006/main" count="1557" uniqueCount="344">
  <si>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</si>
  <si>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</si>
  <si>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</si>
  <si>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</si>
  <si>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</si>
  <si>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</si>
  <si>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</si>
  <si>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</si>
  <si>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</si>
  <si>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</si>
  <si>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</si>
  <si>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</si>
  <si>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</si>
  <si>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</si>
  <si>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</si>
  <si>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</si>
  <si>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</si>
  <si>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</si>
  <si>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</si>
  <si>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</si>
  <si>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</si>
  <si>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</si>
  <si>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</si>
  <si>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</si>
  <si>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</si>
  <si>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</si>
  <si>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</si>
  <si>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</si>
  <si>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</si>
  <si>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</si>
  <si>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</si>
  <si>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</si>
  <si>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</si>
  <si>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</si>
  <si>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</si>
  <si>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</si>
  <si>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</si>
  <si>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</si>
  <si>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</si>
  <si>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</si>
  <si>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</si>
  <si>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</si>
  <si>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</si>
  <si>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</si>
  <si>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</si>
  <si>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</si>
  <si>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</si>
  <si>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</si>
  <si>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</si>
  <si>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</si>
  <si>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</si>
  <si>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</si>
  <si>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</si>
  <si>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</si>
  <si>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</si>
  <si>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</si>
  <si>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</si>
  <si>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</si>
  <si>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</si>
  <si>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</si>
  <si>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</si>
  <si>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</si>
  <si>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903</t>
  </si>
  <si>
    <r>
      <t xml:space="preserve">* В случае утверждения </t>
    </r>
    <r>
      <rPr>
        <sz val="8"/>
        <rFont val="Times New Roman"/>
        <family val="1"/>
      </rPr>
      <t>решения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о бюджете на очередной финансовый год и плановый период.</t>
    </r>
  </si>
  <si>
    <r>
  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</t>
    </r>
    <r>
      <rPr>
        <b/>
        <sz val="8.5"/>
        <rFont val="Times New Roman"/>
        <family val="1"/>
      </rPr>
      <t xml:space="preserve"> исполнение судебных актов, </t>
    </r>
    <r>
      <rPr>
        <b/>
        <sz val="8.5"/>
        <color indexed="10"/>
        <rFont val="Times New Roman"/>
        <family val="1"/>
      </rPr>
      <t xml:space="preserve"> </t>
    </r>
    <r>
      <rPr>
        <b/>
        <sz val="8.5"/>
        <rFont val="Times New Roman"/>
        <family val="1"/>
      </rPr>
      <t xml:space="preserve">а также по резервным расходам </t>
    </r>
  </si>
  <si>
    <t xml:space="preserve">Начальник </t>
  </si>
  <si>
    <t>Номер страницы</t>
  </si>
  <si>
    <t>Всего страниц</t>
  </si>
  <si>
    <t>Главный бухгалтер</t>
  </si>
  <si>
    <t>(наименование должности лица главного распорядителя бюджетных средств, согласующего смету)</t>
  </si>
  <si>
    <t>(наименование главного распорядителя бюджетных средств, согласующего смету)</t>
  </si>
  <si>
    <t>Раздел 5. СПРАВОЧНО: Бюджетные ассигнования на исполнение публичных нормативных обязательств</t>
  </si>
  <si>
    <t>к Порядку составления, утверждения и ведения бюджетной сметы МУ "Управление образования администрации Унинского района Кировской области" и подведомственных ему муниципальных  казенных учреждений, утвержденному приказом управления образования  от 25.12.2019г. № 58</t>
  </si>
  <si>
    <t xml:space="preserve">Начальник Муниципального учреждения "Управление образования </t>
  </si>
  <si>
    <t>администрации Унинского района Кировской области</t>
  </si>
  <si>
    <t>Н.В. Шутова</t>
  </si>
  <si>
    <t>09</t>
  </si>
  <si>
    <t>20</t>
  </si>
  <si>
    <t>21</t>
  </si>
  <si>
    <t>22</t>
  </si>
  <si>
    <t>Директор МКОУ ООШ д. Комарово</t>
  </si>
  <si>
    <t>Унинского района Кировской области</t>
  </si>
  <si>
    <t>Н.П. Русских</t>
  </si>
  <si>
    <t>33640420</t>
  </si>
  <si>
    <t>МКОУ ООШ д. Комарово</t>
  </si>
  <si>
    <t>МУ "Управление образования администрации Унинского района"</t>
  </si>
  <si>
    <t>Бюджет района</t>
  </si>
  <si>
    <t>Директор</t>
  </si>
  <si>
    <t>С.В. Сухарева</t>
  </si>
  <si>
    <t>2-20-39</t>
  </si>
  <si>
    <t>07</t>
  </si>
  <si>
    <t>02</t>
  </si>
  <si>
    <t>010000207А</t>
  </si>
  <si>
    <t>111</t>
  </si>
  <si>
    <t>211</t>
  </si>
  <si>
    <t>119</t>
  </si>
  <si>
    <t>213</t>
  </si>
  <si>
    <t>0100002070</t>
  </si>
  <si>
    <t>244</t>
  </si>
  <si>
    <t>221</t>
  </si>
  <si>
    <t>223,04</t>
  </si>
  <si>
    <t>223,06</t>
  </si>
  <si>
    <t>223,07</t>
  </si>
  <si>
    <t>225</t>
  </si>
  <si>
    <t>226</t>
  </si>
  <si>
    <t>342</t>
  </si>
  <si>
    <t>343</t>
  </si>
  <si>
    <t>0100017010</t>
  </si>
  <si>
    <t>211,82</t>
  </si>
  <si>
    <t>211,83</t>
  </si>
  <si>
    <t>211,85</t>
  </si>
  <si>
    <t>213,82</t>
  </si>
  <si>
    <t>213,83</t>
  </si>
  <si>
    <t>213,85</t>
  </si>
  <si>
    <t>Заработная плата</t>
  </si>
  <si>
    <t>Начисления на оплату труда</t>
  </si>
  <si>
    <t>Услуги связи</t>
  </si>
  <si>
    <t>Коммунальные услуги</t>
  </si>
  <si>
    <t>Услуги по содержанию имущества</t>
  </si>
  <si>
    <t>Увеличение стоимости продуктов питания</t>
  </si>
  <si>
    <t>Увеличение стоимости ГСМ</t>
  </si>
  <si>
    <t>01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</si>
  <si>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</si>
  <si>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</si>
  <si>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</si>
  <si>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</si>
  <si>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</si>
  <si>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</si>
  <si>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</si>
  <si>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</si>
  <si>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</si>
  <si>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</si>
  <si>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</si>
  <si>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</si>
  <si>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</si>
  <si>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</si>
  <si>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</si>
  <si>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Приложение №2</t>
  </si>
  <si>
    <t xml:space="preserve">к Порядку составления, утверждения и ведения  </t>
  </si>
  <si>
    <t>бюджетной сметы МУ "Управление образования администрации Унинского района Кировской области" и подведомственных  ему муниципальных казенных учреждений,утвержденному 25.12.2019г. №58</t>
  </si>
  <si>
    <t>ему муниципальных казенных учреждений, утвержденному приказом управления образования от  25.12.2019г.  № 58</t>
  </si>
  <si>
    <t>Согласовано:                                                                                               Утверждено:</t>
  </si>
  <si>
    <t>Главный распорядитель бюджетных средств                                                Руководитель учреждения</t>
  </si>
  <si>
    <t xml:space="preserve">  __________          Н.В.Шутова                                                                    __________     Н.П. Русских</t>
  </si>
  <si>
    <t>Дата:</t>
  </si>
  <si>
    <t xml:space="preserve">                     </t>
  </si>
  <si>
    <t>№</t>
  </si>
  <si>
    <t>Полная классификация расходов учреждения</t>
  </si>
  <si>
    <t>Утверждено  ассигнований, (руб.)</t>
  </si>
  <si>
    <t xml:space="preserve">1. </t>
  </si>
  <si>
    <t xml:space="preserve">Расходы, ст. 200:                        </t>
  </si>
  <si>
    <t xml:space="preserve">2. </t>
  </si>
  <si>
    <t>Оплата  труда   и  начисления  на  оплату труда, ст. 210:</t>
  </si>
  <si>
    <t xml:space="preserve">3. </t>
  </si>
  <si>
    <t xml:space="preserve">Заработная плата, ст. 211                </t>
  </si>
  <si>
    <t xml:space="preserve">4. </t>
  </si>
  <si>
    <t xml:space="preserve">Прочие выплаты, ст. 212              </t>
  </si>
  <si>
    <t xml:space="preserve">5. </t>
  </si>
  <si>
    <t xml:space="preserve">Начисления на оплату труда, ст. 213      </t>
  </si>
  <si>
    <t xml:space="preserve">6. </t>
  </si>
  <si>
    <t xml:space="preserve">Приобретение услуг, ст. 220:             </t>
  </si>
  <si>
    <t xml:space="preserve">7. </t>
  </si>
  <si>
    <t xml:space="preserve">Услуги связи, ст. 221                    </t>
  </si>
  <si>
    <t xml:space="preserve">8. </t>
  </si>
  <si>
    <t xml:space="preserve">Транспортные услуги, ст. 222             </t>
  </si>
  <si>
    <t xml:space="preserve">9. </t>
  </si>
  <si>
    <t xml:space="preserve">Коммунальные услуги, ст. 223             </t>
  </si>
  <si>
    <t>10.</t>
  </si>
  <si>
    <t xml:space="preserve">Арендная плата за пользование имуществом, ст. 224                                  </t>
  </si>
  <si>
    <t>11.</t>
  </si>
  <si>
    <t xml:space="preserve">Услуги по содержанию имущества, ст. 225  </t>
  </si>
  <si>
    <t>12.</t>
  </si>
  <si>
    <t xml:space="preserve">Прочие услуги, ст. 226                   </t>
  </si>
  <si>
    <t>13.</t>
  </si>
  <si>
    <t xml:space="preserve">Социальное обеспечение, ст. 260:         </t>
  </si>
  <si>
    <t>14.</t>
  </si>
  <si>
    <t xml:space="preserve">Пособия по  социальной защите  населения, ст. 262                                  </t>
  </si>
  <si>
    <t>15.</t>
  </si>
  <si>
    <t xml:space="preserve">Социальные     пособия,     выплачиваемые организациями  сектора   государственного управления, ст. 263  </t>
  </si>
  <si>
    <t>16.</t>
  </si>
  <si>
    <t xml:space="preserve">Прочие расходы, ст. 290                  </t>
  </si>
  <si>
    <t>17.</t>
  </si>
  <si>
    <t xml:space="preserve">Поступление      нефинансовых    активов, ст. 300:                                 </t>
  </si>
  <si>
    <t>18.</t>
  </si>
  <si>
    <t xml:space="preserve">Увеличение  стоимости  основных  средств, ст. 310                                  </t>
  </si>
  <si>
    <t>19.</t>
  </si>
  <si>
    <t xml:space="preserve">Увеличение     стоимости     материальных запасов, ст. 340                         </t>
  </si>
  <si>
    <t>20.</t>
  </si>
  <si>
    <t xml:space="preserve">ИТОГО:                  </t>
  </si>
  <si>
    <t>Статья 211 «Заработная плата»</t>
  </si>
  <si>
    <t>Наименование расходов</t>
  </si>
  <si>
    <t>Утверждено</t>
  </si>
  <si>
    <t>ИТОГО</t>
  </si>
  <si>
    <t>Статья 213 «Начисления на оплату труда»</t>
  </si>
  <si>
    <t>Начисления на оплату труда (30,2%)</t>
  </si>
  <si>
    <t>Статья 223 «Коммунальные услуги»</t>
  </si>
  <si>
    <t>223.04. «Оплата потребления теплоэнергии»</t>
  </si>
  <si>
    <t>Расчет с единицами измерения</t>
  </si>
  <si>
    <t>Теплоэнергия</t>
  </si>
  <si>
    <t>Статья 221 «Услуги связи»</t>
  </si>
  <si>
    <t>Электроэнергия</t>
  </si>
  <si>
    <t>223.06. «Оплата водоснабжения»</t>
  </si>
  <si>
    <t>Водоснабжение</t>
  </si>
  <si>
    <t>223.07. «Прочие коммунальные раходы»</t>
  </si>
  <si>
    <t>Вывоз ТКО</t>
  </si>
  <si>
    <t>Статья 225 «Работы, услуги по содержанию имущества»</t>
  </si>
  <si>
    <t xml:space="preserve">Утверждено </t>
  </si>
  <si>
    <t>Обслуживание АПС</t>
  </si>
  <si>
    <t>технический осмотр автобуса</t>
  </si>
  <si>
    <t>Дератизация</t>
  </si>
  <si>
    <t>Статья 226.«Прочие работы,услуги»</t>
  </si>
  <si>
    <t>ОСАГО</t>
  </si>
  <si>
    <t>Статья 342 «Увеличение стоимости продуктов питания»</t>
  </si>
  <si>
    <t>Продукты питания</t>
  </si>
  <si>
    <t>Статья 343 «Увеличение стоимости ГСМ»</t>
  </si>
  <si>
    <t>ГСМ</t>
  </si>
  <si>
    <t>903.0702.0100017010.111</t>
  </si>
  <si>
    <t>Заработная плата (за уроки)</t>
  </si>
  <si>
    <t>Заработная плата (внеурочная деятельность)</t>
  </si>
  <si>
    <t>Статья 211.83 «Заработная плата»</t>
  </si>
  <si>
    <t>Заработная плата обслуживающего персонала и директора</t>
  </si>
  <si>
    <t>Экономист</t>
  </si>
  <si>
    <t xml:space="preserve">    Гл. бухгалтер:             _____________        С.В. Сухарева          </t>
  </si>
  <si>
    <t>Е.В. Крутихин</t>
  </si>
  <si>
    <t xml:space="preserve">    Исполнитель:             _____________         Е.В. Крутихин</t>
  </si>
  <si>
    <t>310</t>
  </si>
  <si>
    <t>852</t>
  </si>
  <si>
    <t>291</t>
  </si>
  <si>
    <t>853</t>
  </si>
  <si>
    <t>0100053030</t>
  </si>
  <si>
    <t>01000L3040</t>
  </si>
  <si>
    <t>0100016140</t>
  </si>
  <si>
    <t>321</t>
  </si>
  <si>
    <t>Увеличение стоимости основных средств</t>
  </si>
  <si>
    <t>Увеличение стоимости прочих материальных запасов</t>
  </si>
  <si>
    <t>Прочие работы, услуги</t>
  </si>
  <si>
    <t>пособия, компенсации и иные социальные выплаты гражданам, кроме публичных нормативных обязательств</t>
  </si>
  <si>
    <t>Транспортный налог</t>
  </si>
  <si>
    <t>Штрафы за нарушение законодательства о налогах и сборах, законодательства о страховых взносах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</si>
  <si>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</si>
  <si>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</si>
  <si>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</si>
  <si>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</si>
  <si>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</si>
  <si>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</si>
  <si>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</si>
  <si>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</si>
  <si>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</si>
  <si>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Ремонт пожарной сигнализации</t>
  </si>
  <si>
    <t>Обслуживание ГЛОНАСС</t>
  </si>
  <si>
    <t>Реестры</t>
  </si>
  <si>
    <t>Права использования СБИС</t>
  </si>
  <si>
    <t>903.0702.0100053030.111</t>
  </si>
  <si>
    <t>Статья 211.20-53030-00000-00000 «Заработная плата»</t>
  </si>
  <si>
    <t>Заработная плата за классное руководство</t>
  </si>
  <si>
    <t>903.0702.0100017010.119</t>
  </si>
  <si>
    <t>903.0702.0100053030.119</t>
  </si>
  <si>
    <t>Статья 213.20-53030-00000-00000 «Заработная плата»</t>
  </si>
  <si>
    <t xml:space="preserve">Начисления на оплату труда </t>
  </si>
  <si>
    <t>Начисления на оплату труда за классное руководство</t>
  </si>
  <si>
    <t>Статья 342, 20- 53040-00000-00000  «Увеличение стоимости продуктов питания»</t>
  </si>
  <si>
    <t>Горячее питание начальных классов</t>
  </si>
  <si>
    <t>903.0702.0100017010.244.</t>
  </si>
  <si>
    <t>Статья 346,84  «Увеличение стоимости прочих материальных запасов»</t>
  </si>
  <si>
    <t>Классные журналы</t>
  </si>
  <si>
    <t>Статья 291 «Транспортный налог»</t>
  </si>
  <si>
    <t>Статья 292 «Пени, штрафы»</t>
  </si>
  <si>
    <t>Пени, штрафы</t>
  </si>
  <si>
    <t>903.1003.0100016140.321</t>
  </si>
  <si>
    <t>Возмещение затрат за коммунальные услуги</t>
  </si>
  <si>
    <t>Статья 226 «Прочие работы,услуги»</t>
  </si>
  <si>
    <t>903.1003.0100016140.244.</t>
  </si>
  <si>
    <t>Перезарядка огнетушителя</t>
  </si>
  <si>
    <t>января</t>
  </si>
  <si>
    <t>0100015060</t>
  </si>
  <si>
    <t>01000S5060</t>
  </si>
  <si>
    <t>247</t>
  </si>
  <si>
    <t>223,5А</t>
  </si>
  <si>
    <t>223,4А</t>
  </si>
  <si>
    <t>262</t>
  </si>
  <si>
    <t>56,785Гкал * 4553,01руб.</t>
  </si>
  <si>
    <t>223.5А. «Оплата потребления электроэнергии»</t>
  </si>
  <si>
    <t>4182,16 кВт * 10,76 руб.</t>
  </si>
  <si>
    <t>177,17 куб.м. * 25,4руб.</t>
  </si>
  <si>
    <t>5,215 куб.м. * 766,95 руб.</t>
  </si>
  <si>
    <t>Статья 262 «пособия, компенсации и иные социальные выплаты гражданам, кроме публичных нормативных обязательств»</t>
  </si>
  <si>
    <t>Канцелярские товары</t>
  </si>
  <si>
    <t>Продукты питания (лагерь, областной бюджет)</t>
  </si>
  <si>
    <t>Продукты питания (лагерь, местный бюджет)</t>
  </si>
  <si>
    <t>02.01.2022</t>
  </si>
  <si>
    <t>211, 22-53030-00000-00000</t>
  </si>
  <si>
    <t>213, 22-53030-00000-00000</t>
  </si>
  <si>
    <t>342, 22-53040-00000-00000</t>
  </si>
  <si>
    <t>342, 22- 53040-00000-00000</t>
  </si>
  <si>
    <t xml:space="preserve">Расчеты плановых сметных показателей к бюджетной смете на 2022 год </t>
  </si>
  <si>
    <t xml:space="preserve">Расчеты к бюджетной смете на 2022 год </t>
  </si>
  <si>
    <t>224</t>
  </si>
  <si>
    <t>344</t>
  </si>
  <si>
    <t>346</t>
  </si>
  <si>
    <t>349</t>
  </si>
  <si>
    <t>342.14</t>
  </si>
  <si>
    <t>226.84</t>
  </si>
  <si>
    <t>310.84</t>
  </si>
  <si>
    <t>346.84</t>
  </si>
  <si>
    <t>349.84</t>
  </si>
  <si>
    <t>263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</si>
  <si>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</si>
  <si>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</si>
  <si>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32</t>
  </si>
  <si>
    <t>33</t>
  </si>
  <si>
    <t>34</t>
  </si>
  <si>
    <t>35</t>
  </si>
  <si>
    <t>36</t>
  </si>
  <si>
    <t>37</t>
  </si>
  <si>
    <t>38</t>
  </si>
  <si>
    <t>Статья 224 «Аренда»</t>
  </si>
  <si>
    <t>Возмещение затрат на автобус</t>
  </si>
  <si>
    <t>Техническое обслуживание автобуса</t>
  </si>
  <si>
    <t>Акарицидная обработка</t>
  </si>
  <si>
    <t>Услуги по безопасности дорожного движения и механика</t>
  </si>
  <si>
    <t xml:space="preserve">Охрана </t>
  </si>
  <si>
    <t>ТО средств охраны</t>
  </si>
  <si>
    <t>Программное обеспечение</t>
  </si>
  <si>
    <t>Медосмотры</t>
  </si>
  <si>
    <t>Статья 310.84 «Увеличение стоимости основных средств»</t>
  </si>
  <si>
    <t>Учебники</t>
  </si>
  <si>
    <t>Статья 344 «Увеличение стоимости строительных материалов»</t>
  </si>
  <si>
    <t>краска, кисти, пиломатериал</t>
  </si>
  <si>
    <t>Хозтовары</t>
  </si>
  <si>
    <t>Средства индивидуальной защиты</t>
  </si>
  <si>
    <t>Статья 349 «Увеличение стоимости прочих материальных запасов однократного применения"</t>
  </si>
  <si>
    <t>Статья 346 «Увеличение стоимости прочих материальных запасов"</t>
  </si>
  <si>
    <t>Статья 349,84  «Увеличение стоимости прочих материальных запасов однократного применения"</t>
  </si>
  <si>
    <t>Бланки аттестатов</t>
  </si>
  <si>
    <t>903.0707.0100015060.244.</t>
  </si>
  <si>
    <t>903.0707.01000S5060.244.</t>
  </si>
  <si>
    <t>0100002010</t>
  </si>
  <si>
    <t>010000201А</t>
  </si>
  <si>
    <t>903.0702.0100002010.244.</t>
  </si>
  <si>
    <t>903.0702.0100002010.111</t>
  </si>
  <si>
    <t>903.0702.0100002010.119.</t>
  </si>
  <si>
    <t>903.0702.010000201А.244.</t>
  </si>
  <si>
    <t>903.0702.0100002010.852</t>
  </si>
  <si>
    <t>903.0702.0100002010.853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</si>
</sst>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0_р_."/>
    <numFmt numFmtId="178" formatCode="#,##0.0_р_."/>
    <numFmt numFmtId="179" formatCode="#,##0.00&quot;р.&quot;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color indexed="10"/>
      <name val="Times New Roman"/>
      <family val="1"/>
    </font>
    <font>
      <b/>
      <sz val="8.5"/>
      <color indexed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177" fontId="14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7" fontId="2" fillId="33" borderId="11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7" fontId="15" fillId="0" borderId="11" xfId="0" applyNumberFormat="1" applyFont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177" fontId="3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49" fontId="9" fillId="0" borderId="18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177" fontId="2" fillId="35" borderId="11" xfId="0" applyNumberFormat="1" applyFont="1" applyFill="1" applyBorder="1" applyAlignment="1">
      <alignment horizontal="center" vertical="top" wrapText="1"/>
    </xf>
    <xf numFmtId="4" fontId="2" fillId="35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3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right"/>
    </xf>
    <xf numFmtId="49" fontId="6" fillId="0" borderId="4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4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" fontId="13" fillId="0" borderId="25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4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54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wrapText="1"/>
    </xf>
    <xf numFmtId="0" fontId="9" fillId="0" borderId="3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left" wrapText="1"/>
    </xf>
    <xf numFmtId="0" fontId="9" fillId="0" borderId="46" xfId="0" applyFont="1" applyBorder="1" applyAlignment="1">
      <alignment horizontal="left" wrapText="1"/>
    </xf>
    <xf numFmtId="49" fontId="9" fillId="0" borderId="45" xfId="0" applyNumberFormat="1" applyFont="1" applyBorder="1" applyAlignment="1">
      <alignment horizontal="right" wrapText="1"/>
    </xf>
    <xf numFmtId="49" fontId="9" fillId="0" borderId="36" xfId="0" applyNumberFormat="1" applyFont="1" applyBorder="1" applyAlignment="1">
      <alignment horizontal="right" wrapText="1"/>
    </xf>
    <xf numFmtId="49" fontId="9" fillId="0" borderId="3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49" fontId="9" fillId="0" borderId="45" xfId="0" applyNumberFormat="1" applyFont="1" applyBorder="1" applyAlignment="1">
      <alignment horizontal="right"/>
    </xf>
    <xf numFmtId="49" fontId="9" fillId="0" borderId="36" xfId="0" applyNumberFormat="1" applyFont="1" applyBorder="1" applyAlignment="1">
      <alignment horizontal="right"/>
    </xf>
    <xf numFmtId="0" fontId="9" fillId="0" borderId="3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177" fontId="2" fillId="33" borderId="25" xfId="0" applyNumberFormat="1" applyFont="1" applyFill="1" applyBorder="1" applyAlignment="1">
      <alignment horizontal="center" vertical="top" wrapText="1"/>
    </xf>
    <xf numFmtId="177" fontId="2" fillId="33" borderId="27" xfId="0" applyNumberFormat="1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3" borderId="25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3"/>
  <sheetViews>
    <sheetView view="pageBreakPreview" zoomScale="110" zoomScaleSheetLayoutView="110" zoomScalePageLayoutView="0" workbookViewId="0" topLeftCell="A1">
      <selection activeCell="AH49" sqref="AH49:AP49"/>
    </sheetView>
  </sheetViews>
  <sheetFormatPr defaultColWidth="0.875" defaultRowHeight="12.75"/>
  <cols>
    <col min="1" max="32" width="0.875" style="1" customWidth="1"/>
    <col min="33" max="33" width="1.625" style="1" customWidth="1"/>
    <col min="34" max="41" width="0.875" style="1" customWidth="1"/>
    <col min="42" max="42" width="2.125" style="1" customWidth="1"/>
    <col min="43" max="100" width="0.875" style="1" customWidth="1"/>
    <col min="101" max="101" width="2.625" style="1" customWidth="1"/>
    <col min="102" max="133" width="0.875" style="1" customWidth="1"/>
    <col min="134" max="134" width="1.75390625" style="1" customWidth="1"/>
    <col min="135" max="16384" width="0.875" style="1" customWidth="1"/>
  </cols>
  <sheetData>
    <row r="1" s="4" customFormat="1" ht="11.25">
      <c r="CE1" s="4" t="s">
        <v>31</v>
      </c>
    </row>
    <row r="2" spans="83:154" s="4" customFormat="1" ht="34.5" customHeight="1">
      <c r="CE2" s="172" t="s">
        <v>72</v>
      </c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</row>
    <row r="3" s="5" customFormat="1" ht="6" customHeight="1"/>
    <row r="5" ht="9" customHeight="1"/>
    <row r="6" spans="1:154" ht="1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CI6" s="173" t="s">
        <v>24</v>
      </c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</row>
    <row r="7" spans="1:154" ht="12">
      <c r="A7" s="134" t="s">
        <v>73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CI7" s="168" t="s">
        <v>80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</row>
    <row r="8" spans="1:154" ht="12">
      <c r="A8" s="135" t="s">
        <v>69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CI8" s="135" t="s">
        <v>49</v>
      </c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</row>
    <row r="9" spans="1:154" ht="12">
      <c r="A9" s="134" t="s">
        <v>74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CI9" s="168" t="s">
        <v>81</v>
      </c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</row>
    <row r="10" spans="1:154" ht="12">
      <c r="A10" s="135" t="s">
        <v>70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CI10" s="135" t="s">
        <v>32</v>
      </c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</row>
    <row r="11" spans="1:137" ht="12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W11" s="134" t="s">
        <v>75</v>
      </c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E11" s="168" t="s">
        <v>82</v>
      </c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</row>
    <row r="12" spans="1:137" ht="12">
      <c r="A12" s="135" t="s">
        <v>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3"/>
      <c r="V12" s="3"/>
      <c r="W12" s="135" t="s">
        <v>4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CI12" s="135" t="s">
        <v>3</v>
      </c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E12" s="135" t="s">
        <v>4</v>
      </c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</row>
    <row r="13" spans="2:122" ht="12">
      <c r="B13" s="2" t="s">
        <v>5</v>
      </c>
      <c r="C13" s="136" t="s">
        <v>91</v>
      </c>
      <c r="D13" s="136"/>
      <c r="E13" s="136"/>
      <c r="F13" s="136"/>
      <c r="G13" s="1" t="s">
        <v>5</v>
      </c>
      <c r="I13" s="136" t="s">
        <v>273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26">
        <v>20</v>
      </c>
      <c r="AC13" s="126"/>
      <c r="AD13" s="126"/>
      <c r="AE13" s="127" t="s">
        <v>79</v>
      </c>
      <c r="AF13" s="127"/>
      <c r="AG13" s="127"/>
      <c r="AH13" s="128" t="s">
        <v>6</v>
      </c>
      <c r="AI13" s="128"/>
      <c r="AJ13" s="128"/>
      <c r="CJ13" s="2" t="s">
        <v>5</v>
      </c>
      <c r="CK13" s="136" t="s">
        <v>91</v>
      </c>
      <c r="CL13" s="136"/>
      <c r="CM13" s="136"/>
      <c r="CN13" s="136"/>
      <c r="CO13" s="1" t="s">
        <v>5</v>
      </c>
      <c r="CQ13" s="136" t="s">
        <v>273</v>
      </c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26">
        <v>20</v>
      </c>
      <c r="DK13" s="126"/>
      <c r="DL13" s="126"/>
      <c r="DM13" s="127" t="s">
        <v>79</v>
      </c>
      <c r="DN13" s="127"/>
      <c r="DO13" s="127"/>
      <c r="DP13" s="128" t="s">
        <v>6</v>
      </c>
      <c r="DQ13" s="128"/>
      <c r="DR13" s="128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176" t="s">
        <v>7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8"/>
    </row>
    <row r="16" spans="2:154" s="8" customFormat="1" ht="13.5" customHeight="1">
      <c r="B16" s="169" t="s">
        <v>13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70" t="s">
        <v>79</v>
      </c>
      <c r="BW16" s="170"/>
      <c r="BX16" s="170"/>
      <c r="BY16" s="171" t="s">
        <v>26</v>
      </c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L16" s="179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1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69" t="s">
        <v>59</v>
      </c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70" t="s">
        <v>239</v>
      </c>
      <c r="CN17" s="170"/>
      <c r="CO17" s="170"/>
      <c r="CP17" s="175" t="s">
        <v>50</v>
      </c>
      <c r="CQ17" s="175"/>
      <c r="CR17" s="175"/>
      <c r="CS17" s="175"/>
      <c r="CT17" s="175"/>
      <c r="CU17" s="170" t="s">
        <v>240</v>
      </c>
      <c r="CV17" s="170"/>
      <c r="CW17" s="170"/>
      <c r="CX17" s="10" t="s">
        <v>58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179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1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4"/>
      <c r="AK18" s="24"/>
      <c r="AL18" s="24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4"/>
      <c r="CN18" s="24"/>
      <c r="CO18" s="24"/>
      <c r="CP18" s="17"/>
      <c r="CQ18" s="17"/>
      <c r="CR18" s="17"/>
      <c r="CS18" s="17"/>
      <c r="CT18" s="17"/>
      <c r="CU18" s="24"/>
      <c r="CV18" s="24"/>
      <c r="CW18" s="24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182" t="s">
        <v>8</v>
      </c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4"/>
    </row>
    <row r="20" spans="54:154" s="6" customFormat="1" ht="12.75" customHeight="1">
      <c r="BB20" s="166" t="s">
        <v>14</v>
      </c>
      <c r="BC20" s="166"/>
      <c r="BD20" s="166"/>
      <c r="BE20" s="166"/>
      <c r="BF20" s="166"/>
      <c r="BG20" s="165" t="s">
        <v>91</v>
      </c>
      <c r="BH20" s="165"/>
      <c r="BI20" s="165"/>
      <c r="BJ20" s="165"/>
      <c r="BK20" s="167" t="s">
        <v>5</v>
      </c>
      <c r="BL20" s="167"/>
      <c r="BM20" s="165" t="s">
        <v>273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6">
        <v>20</v>
      </c>
      <c r="CB20" s="166"/>
      <c r="CC20" s="166"/>
      <c r="CD20" s="174" t="s">
        <v>79</v>
      </c>
      <c r="CE20" s="174"/>
      <c r="CF20" s="174"/>
      <c r="CG20" s="150" t="s">
        <v>51</v>
      </c>
      <c r="CH20" s="150"/>
      <c r="CI20" s="150"/>
      <c r="CJ20" s="150"/>
      <c r="CK20" s="150"/>
      <c r="CL20" s="150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156" t="s">
        <v>289</v>
      </c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8"/>
    </row>
    <row r="21" spans="1:154" s="6" customFormat="1" ht="11.25">
      <c r="A21" s="6" t="s">
        <v>15</v>
      </c>
      <c r="AL21" s="152" t="s">
        <v>84</v>
      </c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47</v>
      </c>
      <c r="EL21" s="156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8"/>
    </row>
    <row r="22" spans="1:154" s="6" customFormat="1" ht="11.25">
      <c r="A22" s="6" t="s">
        <v>16</v>
      </c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47</v>
      </c>
      <c r="EL22" s="159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1"/>
    </row>
    <row r="23" spans="1:154" s="6" customFormat="1" ht="11.25">
      <c r="A23" s="6" t="s">
        <v>17</v>
      </c>
      <c r="AL23" s="129" t="s">
        <v>85</v>
      </c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48</v>
      </c>
      <c r="EL23" s="156" t="s">
        <v>62</v>
      </c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8"/>
    </row>
    <row r="24" spans="1:154" s="6" customFormat="1" ht="11.25">
      <c r="A24" s="6" t="s">
        <v>18</v>
      </c>
      <c r="AL24" s="129" t="s">
        <v>86</v>
      </c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25</v>
      </c>
      <c r="EL24" s="156" t="s">
        <v>83</v>
      </c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8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162" t="s">
        <v>9</v>
      </c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4"/>
    </row>
    <row r="26" s="6" customFormat="1" ht="11.25"/>
    <row r="27" spans="1:154" s="6" customFormat="1" ht="11.25">
      <c r="A27" s="151" t="s">
        <v>42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25.5" customHeight="1">
      <c r="A29" s="130" t="s">
        <v>33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 t="s">
        <v>35</v>
      </c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01" t="s">
        <v>38</v>
      </c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</row>
    <row r="30" spans="1:154" s="21" customFormat="1" ht="12.7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55" t="s">
        <v>46</v>
      </c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31" t="s">
        <v>79</v>
      </c>
      <c r="BW30" s="131"/>
      <c r="BX30" s="131"/>
      <c r="BY30" s="132" t="s">
        <v>27</v>
      </c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55" t="s">
        <v>46</v>
      </c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31" t="s">
        <v>239</v>
      </c>
      <c r="DC30" s="131"/>
      <c r="DD30" s="131"/>
      <c r="DE30" s="132" t="s">
        <v>27</v>
      </c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55" t="s">
        <v>46</v>
      </c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31" t="s">
        <v>240</v>
      </c>
      <c r="EI30" s="131"/>
      <c r="EJ30" s="131"/>
      <c r="EK30" s="132" t="s">
        <v>27</v>
      </c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</row>
    <row r="31" spans="1:154" s="21" customFormat="1" ht="12.7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54" t="s">
        <v>43</v>
      </c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 t="s">
        <v>44</v>
      </c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 t="s">
        <v>45</v>
      </c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</row>
    <row r="32" spans="1:154" s="21" customFormat="1" ht="37.5" customHeight="1">
      <c r="A32" s="130" t="s">
        <v>28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 t="s">
        <v>29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30" t="s">
        <v>30</v>
      </c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 t="s">
        <v>34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 t="s">
        <v>40</v>
      </c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 t="s">
        <v>1</v>
      </c>
      <c r="BT32" s="130"/>
      <c r="BU32" s="130"/>
      <c r="BV32" s="130"/>
      <c r="BW32" s="130"/>
      <c r="BX32" s="130"/>
      <c r="BY32" s="130"/>
      <c r="BZ32" s="130"/>
      <c r="CA32" s="130"/>
      <c r="CB32" s="130"/>
      <c r="CC32" s="130" t="s">
        <v>41</v>
      </c>
      <c r="CD32" s="130"/>
      <c r="CE32" s="130"/>
      <c r="CF32" s="130"/>
      <c r="CG32" s="130"/>
      <c r="CH32" s="130"/>
      <c r="CI32" s="130"/>
      <c r="CJ32" s="130"/>
      <c r="CK32" s="130"/>
      <c r="CL32" s="130"/>
      <c r="CM32" s="130" t="s">
        <v>40</v>
      </c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 t="s">
        <v>1</v>
      </c>
      <c r="CZ32" s="130"/>
      <c r="DA32" s="130"/>
      <c r="DB32" s="130"/>
      <c r="DC32" s="130"/>
      <c r="DD32" s="130"/>
      <c r="DE32" s="130"/>
      <c r="DF32" s="130"/>
      <c r="DG32" s="130"/>
      <c r="DH32" s="130"/>
      <c r="DI32" s="130" t="s">
        <v>41</v>
      </c>
      <c r="DJ32" s="130"/>
      <c r="DK32" s="130"/>
      <c r="DL32" s="130"/>
      <c r="DM32" s="130"/>
      <c r="DN32" s="130"/>
      <c r="DO32" s="130"/>
      <c r="DP32" s="130"/>
      <c r="DQ32" s="130"/>
      <c r="DR32" s="130"/>
      <c r="DS32" s="130" t="s">
        <v>40</v>
      </c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 t="s">
        <v>1</v>
      </c>
      <c r="EF32" s="130"/>
      <c r="EG32" s="130"/>
      <c r="EH32" s="130"/>
      <c r="EI32" s="130"/>
      <c r="EJ32" s="130"/>
      <c r="EK32" s="130"/>
      <c r="EL32" s="130"/>
      <c r="EM32" s="130"/>
      <c r="EN32" s="130"/>
      <c r="EO32" s="130" t="s">
        <v>41</v>
      </c>
      <c r="EP32" s="130"/>
      <c r="EQ32" s="130"/>
      <c r="ER32" s="130"/>
      <c r="ES32" s="130"/>
      <c r="ET32" s="130"/>
      <c r="EU32" s="130"/>
      <c r="EV32" s="130"/>
      <c r="EW32" s="130"/>
      <c r="EX32" s="130"/>
    </row>
    <row r="33" spans="1:154" s="21" customFormat="1" ht="11.25">
      <c r="A33" s="101">
        <v>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>
        <v>2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>
        <v>3</v>
      </c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>
        <v>4</v>
      </c>
      <c r="AI33" s="101"/>
      <c r="AJ33" s="101"/>
      <c r="AK33" s="101"/>
      <c r="AL33" s="101"/>
      <c r="AM33" s="101"/>
      <c r="AN33" s="101"/>
      <c r="AO33" s="101"/>
      <c r="AP33" s="101"/>
      <c r="AQ33" s="101">
        <v>5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>
        <v>6</v>
      </c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>
        <v>7</v>
      </c>
      <c r="BT33" s="101"/>
      <c r="BU33" s="101"/>
      <c r="BV33" s="101"/>
      <c r="BW33" s="101"/>
      <c r="BX33" s="101"/>
      <c r="BY33" s="101"/>
      <c r="BZ33" s="101"/>
      <c r="CA33" s="101"/>
      <c r="CB33" s="101"/>
      <c r="CC33" s="101">
        <v>8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1">
        <v>9</v>
      </c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>
        <v>10</v>
      </c>
      <c r="CZ33" s="101"/>
      <c r="DA33" s="101"/>
      <c r="DB33" s="101"/>
      <c r="DC33" s="101"/>
      <c r="DD33" s="101"/>
      <c r="DE33" s="101"/>
      <c r="DF33" s="101"/>
      <c r="DG33" s="101"/>
      <c r="DH33" s="101"/>
      <c r="DI33" s="101">
        <v>11</v>
      </c>
      <c r="DJ33" s="101"/>
      <c r="DK33" s="101"/>
      <c r="DL33" s="101"/>
      <c r="DM33" s="101"/>
      <c r="DN33" s="101"/>
      <c r="DO33" s="101"/>
      <c r="DP33" s="101"/>
      <c r="DQ33" s="101"/>
      <c r="DR33" s="101"/>
      <c r="DS33" s="101">
        <v>12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>
        <v>13</v>
      </c>
      <c r="EF33" s="101"/>
      <c r="EG33" s="101"/>
      <c r="EH33" s="101"/>
      <c r="EI33" s="101"/>
      <c r="EJ33" s="101"/>
      <c r="EK33" s="101"/>
      <c r="EL33" s="101"/>
      <c r="EM33" s="101"/>
      <c r="EN33" s="101"/>
      <c r="EO33" s="101">
        <v>14</v>
      </c>
      <c r="EP33" s="101"/>
      <c r="EQ33" s="101"/>
      <c r="ER33" s="101"/>
      <c r="ES33" s="101"/>
      <c r="ET33" s="101"/>
      <c r="EU33" s="101"/>
      <c r="EV33" s="101"/>
      <c r="EW33" s="101"/>
      <c r="EX33" s="101"/>
    </row>
    <row r="34" spans="1:154" s="21" customFormat="1" ht="11.25">
      <c r="A34" s="102" t="s">
        <v>90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 t="s">
        <v>91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 t="s">
        <v>336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 t="s">
        <v>93</v>
      </c>
      <c r="AI34" s="102"/>
      <c r="AJ34" s="102"/>
      <c r="AK34" s="102"/>
      <c r="AL34" s="102"/>
      <c r="AM34" s="102"/>
      <c r="AN34" s="102"/>
      <c r="AO34" s="102"/>
      <c r="AP34" s="102"/>
      <c r="AQ34" s="102" t="s">
        <v>94</v>
      </c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3">
        <v>360000</v>
      </c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</row>
    <row r="35" spans="1:154" s="22" customFormat="1" ht="12.75" customHeight="1">
      <c r="A35" s="102" t="s">
        <v>90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 t="s">
        <v>91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 t="s">
        <v>337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 t="s">
        <v>93</v>
      </c>
      <c r="AI35" s="102"/>
      <c r="AJ35" s="102"/>
      <c r="AK35" s="102"/>
      <c r="AL35" s="102"/>
      <c r="AM35" s="102"/>
      <c r="AN35" s="102"/>
      <c r="AO35" s="102"/>
      <c r="AP35" s="102"/>
      <c r="AQ35" s="102" t="s">
        <v>94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3">
        <v>0</v>
      </c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</row>
    <row r="36" spans="1:154" s="22" customFormat="1" ht="12.75" customHeight="1">
      <c r="A36" s="102" t="s">
        <v>90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 t="s">
        <v>91</v>
      </c>
      <c r="L36" s="102"/>
      <c r="M36" s="102"/>
      <c r="N36" s="102"/>
      <c r="O36" s="102"/>
      <c r="P36" s="102"/>
      <c r="Q36" s="102"/>
      <c r="R36" s="102"/>
      <c r="S36" s="102"/>
      <c r="T36" s="102"/>
      <c r="U36" s="102" t="s">
        <v>107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 t="s">
        <v>93</v>
      </c>
      <c r="AI36" s="102"/>
      <c r="AJ36" s="102"/>
      <c r="AK36" s="102"/>
      <c r="AL36" s="102"/>
      <c r="AM36" s="102"/>
      <c r="AN36" s="102"/>
      <c r="AO36" s="102"/>
      <c r="AP36" s="102"/>
      <c r="AQ36" s="102" t="s">
        <v>108</v>
      </c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3">
        <v>1699000</v>
      </c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</row>
    <row r="37" spans="1:154" s="22" customFormat="1" ht="12.75" customHeight="1">
      <c r="A37" s="102" t="s">
        <v>90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 t="s">
        <v>91</v>
      </c>
      <c r="L37" s="102"/>
      <c r="M37" s="102"/>
      <c r="N37" s="102"/>
      <c r="O37" s="102"/>
      <c r="P37" s="102"/>
      <c r="Q37" s="102"/>
      <c r="R37" s="102"/>
      <c r="S37" s="102"/>
      <c r="T37" s="102"/>
      <c r="U37" s="102" t="s">
        <v>107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 t="s">
        <v>93</v>
      </c>
      <c r="AI37" s="102"/>
      <c r="AJ37" s="102"/>
      <c r="AK37" s="102"/>
      <c r="AL37" s="102"/>
      <c r="AM37" s="102"/>
      <c r="AN37" s="102"/>
      <c r="AO37" s="102"/>
      <c r="AP37" s="102"/>
      <c r="AQ37" s="102" t="s">
        <v>109</v>
      </c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3">
        <v>643000</v>
      </c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</row>
    <row r="38" spans="1:154" s="22" customFormat="1" ht="12.75" customHeight="1">
      <c r="A38" s="102" t="s">
        <v>90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 t="s">
        <v>91</v>
      </c>
      <c r="L38" s="102"/>
      <c r="M38" s="102"/>
      <c r="N38" s="102"/>
      <c r="O38" s="102"/>
      <c r="P38" s="102"/>
      <c r="Q38" s="102"/>
      <c r="R38" s="102"/>
      <c r="S38" s="102"/>
      <c r="T38" s="102"/>
      <c r="U38" s="102" t="s">
        <v>107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 t="s">
        <v>93</v>
      </c>
      <c r="AI38" s="102"/>
      <c r="AJ38" s="102"/>
      <c r="AK38" s="102"/>
      <c r="AL38" s="102"/>
      <c r="AM38" s="102"/>
      <c r="AN38" s="102"/>
      <c r="AO38" s="102"/>
      <c r="AP38" s="102"/>
      <c r="AQ38" s="102" t="s">
        <v>110</v>
      </c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3">
        <v>56100</v>
      </c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</row>
    <row r="39" spans="1:154" s="22" customFormat="1" ht="25.5" customHeight="1">
      <c r="A39" s="102" t="s">
        <v>90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 t="s">
        <v>91</v>
      </c>
      <c r="L39" s="102"/>
      <c r="M39" s="102"/>
      <c r="N39" s="102"/>
      <c r="O39" s="102"/>
      <c r="P39" s="102"/>
      <c r="Q39" s="102"/>
      <c r="R39" s="102"/>
      <c r="S39" s="102"/>
      <c r="T39" s="102"/>
      <c r="U39" s="102" t="s">
        <v>229</v>
      </c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 t="s">
        <v>93</v>
      </c>
      <c r="AI39" s="102"/>
      <c r="AJ39" s="102"/>
      <c r="AK39" s="102"/>
      <c r="AL39" s="102"/>
      <c r="AM39" s="102"/>
      <c r="AN39" s="102"/>
      <c r="AO39" s="102"/>
      <c r="AP39" s="102"/>
      <c r="AQ39" s="104" t="s">
        <v>290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3">
        <v>345000</v>
      </c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</row>
    <row r="40" spans="1:154" s="22" customFormat="1" ht="12.75" customHeight="1">
      <c r="A40" s="102" t="s">
        <v>90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 t="s">
        <v>91</v>
      </c>
      <c r="L40" s="102"/>
      <c r="M40" s="102"/>
      <c r="N40" s="102"/>
      <c r="O40" s="102"/>
      <c r="P40" s="102"/>
      <c r="Q40" s="102"/>
      <c r="R40" s="102"/>
      <c r="S40" s="102"/>
      <c r="T40" s="102"/>
      <c r="U40" s="102" t="s">
        <v>336</v>
      </c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 t="s">
        <v>95</v>
      </c>
      <c r="AI40" s="102"/>
      <c r="AJ40" s="102"/>
      <c r="AK40" s="102"/>
      <c r="AL40" s="102"/>
      <c r="AM40" s="102"/>
      <c r="AN40" s="102"/>
      <c r="AO40" s="102"/>
      <c r="AP40" s="102"/>
      <c r="AQ40" s="102" t="s">
        <v>96</v>
      </c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3">
        <v>110000</v>
      </c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</row>
    <row r="41" spans="1:154" s="22" customFormat="1" ht="12.75" customHeight="1">
      <c r="A41" s="102" t="s">
        <v>90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 t="s">
        <v>91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 t="s">
        <v>337</v>
      </c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 t="s">
        <v>95</v>
      </c>
      <c r="AI41" s="102"/>
      <c r="AJ41" s="102"/>
      <c r="AK41" s="102"/>
      <c r="AL41" s="102"/>
      <c r="AM41" s="102"/>
      <c r="AN41" s="102"/>
      <c r="AO41" s="102"/>
      <c r="AP41" s="102"/>
      <c r="AQ41" s="104" t="s">
        <v>96</v>
      </c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3">
        <v>0</v>
      </c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</row>
    <row r="42" spans="1:154" s="22" customFormat="1" ht="12.75" customHeight="1">
      <c r="A42" s="102" t="s">
        <v>90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 t="s">
        <v>91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 t="s">
        <v>107</v>
      </c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 t="s">
        <v>95</v>
      </c>
      <c r="AI42" s="102"/>
      <c r="AJ42" s="102"/>
      <c r="AK42" s="102"/>
      <c r="AL42" s="102"/>
      <c r="AM42" s="102"/>
      <c r="AN42" s="102"/>
      <c r="AO42" s="102"/>
      <c r="AP42" s="102"/>
      <c r="AQ42" s="102" t="s">
        <v>111</v>
      </c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3">
        <v>514000</v>
      </c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</row>
    <row r="43" spans="1:154" s="22" customFormat="1" ht="12.75" customHeight="1">
      <c r="A43" s="102" t="s">
        <v>90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 t="s">
        <v>91</v>
      </c>
      <c r="L43" s="102"/>
      <c r="M43" s="102"/>
      <c r="N43" s="102"/>
      <c r="O43" s="102"/>
      <c r="P43" s="102"/>
      <c r="Q43" s="102"/>
      <c r="R43" s="102"/>
      <c r="S43" s="102"/>
      <c r="T43" s="102"/>
      <c r="U43" s="102" t="s">
        <v>107</v>
      </c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 t="s">
        <v>95</v>
      </c>
      <c r="AI43" s="102"/>
      <c r="AJ43" s="102"/>
      <c r="AK43" s="102"/>
      <c r="AL43" s="102"/>
      <c r="AM43" s="102"/>
      <c r="AN43" s="102"/>
      <c r="AO43" s="102"/>
      <c r="AP43" s="102"/>
      <c r="AQ43" s="102" t="s">
        <v>112</v>
      </c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>
        <v>194000</v>
      </c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</row>
    <row r="44" spans="1:154" s="22" customFormat="1" ht="12.75" customHeight="1">
      <c r="A44" s="102" t="s">
        <v>90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 t="s">
        <v>91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 t="s">
        <v>107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 t="s">
        <v>95</v>
      </c>
      <c r="AI44" s="102"/>
      <c r="AJ44" s="102"/>
      <c r="AK44" s="102"/>
      <c r="AL44" s="102"/>
      <c r="AM44" s="102"/>
      <c r="AN44" s="102"/>
      <c r="AO44" s="102"/>
      <c r="AP44" s="102"/>
      <c r="AQ44" s="102" t="s">
        <v>113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3">
        <v>16900</v>
      </c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</row>
    <row r="45" spans="1:154" s="22" customFormat="1" ht="24" customHeight="1">
      <c r="A45" s="102" t="s">
        <v>90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 t="s">
        <v>91</v>
      </c>
      <c r="L45" s="102"/>
      <c r="M45" s="102"/>
      <c r="N45" s="102"/>
      <c r="O45" s="102"/>
      <c r="P45" s="102"/>
      <c r="Q45" s="102"/>
      <c r="R45" s="102"/>
      <c r="S45" s="102"/>
      <c r="T45" s="102"/>
      <c r="U45" s="102" t="s">
        <v>229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 t="s">
        <v>95</v>
      </c>
      <c r="AI45" s="102"/>
      <c r="AJ45" s="102"/>
      <c r="AK45" s="102"/>
      <c r="AL45" s="102"/>
      <c r="AM45" s="102"/>
      <c r="AN45" s="102"/>
      <c r="AO45" s="102"/>
      <c r="AP45" s="102"/>
      <c r="AQ45" s="104" t="s">
        <v>291</v>
      </c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3">
        <v>104190</v>
      </c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</row>
    <row r="46" spans="1:154" s="22" customFormat="1" ht="12.75" customHeight="1">
      <c r="A46" s="102" t="s">
        <v>90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 t="s">
        <v>91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 t="s">
        <v>336</v>
      </c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 t="s">
        <v>98</v>
      </c>
      <c r="AI46" s="102"/>
      <c r="AJ46" s="102"/>
      <c r="AK46" s="102"/>
      <c r="AL46" s="102"/>
      <c r="AM46" s="102"/>
      <c r="AN46" s="102"/>
      <c r="AO46" s="102"/>
      <c r="AP46" s="102"/>
      <c r="AQ46" s="104" t="s">
        <v>99</v>
      </c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3">
        <v>7000</v>
      </c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</row>
    <row r="47" spans="1:154" s="22" customFormat="1" ht="12.75" customHeight="1">
      <c r="A47" s="102" t="s">
        <v>90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 t="s">
        <v>91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 t="s">
        <v>336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 t="s">
        <v>276</v>
      </c>
      <c r="AI47" s="102"/>
      <c r="AJ47" s="102"/>
      <c r="AK47" s="102"/>
      <c r="AL47" s="102"/>
      <c r="AM47" s="102"/>
      <c r="AN47" s="102"/>
      <c r="AO47" s="102"/>
      <c r="AP47" s="102"/>
      <c r="AQ47" s="104" t="s">
        <v>100</v>
      </c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3">
        <v>658000</v>
      </c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</row>
    <row r="48" spans="1:154" s="22" customFormat="1" ht="12" customHeight="1">
      <c r="A48" s="102" t="s">
        <v>90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 t="s">
        <v>91</v>
      </c>
      <c r="L48" s="102"/>
      <c r="M48" s="102"/>
      <c r="N48" s="102"/>
      <c r="O48" s="102"/>
      <c r="P48" s="102"/>
      <c r="Q48" s="102"/>
      <c r="R48" s="102"/>
      <c r="S48" s="102"/>
      <c r="T48" s="102"/>
      <c r="U48" s="102" t="s">
        <v>337</v>
      </c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 t="s">
        <v>276</v>
      </c>
      <c r="AI48" s="102"/>
      <c r="AJ48" s="102"/>
      <c r="AK48" s="102"/>
      <c r="AL48" s="102"/>
      <c r="AM48" s="102"/>
      <c r="AN48" s="102"/>
      <c r="AO48" s="102"/>
      <c r="AP48" s="102"/>
      <c r="AQ48" s="104" t="s">
        <v>278</v>
      </c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3">
        <v>0</v>
      </c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</row>
    <row r="49" spans="1:154" s="22" customFormat="1" ht="12" customHeight="1">
      <c r="A49" s="102" t="s">
        <v>90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 t="s">
        <v>91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 t="s">
        <v>337</v>
      </c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 t="s">
        <v>276</v>
      </c>
      <c r="AI49" s="102"/>
      <c r="AJ49" s="102"/>
      <c r="AK49" s="102"/>
      <c r="AL49" s="102"/>
      <c r="AM49" s="102"/>
      <c r="AN49" s="102"/>
      <c r="AO49" s="102"/>
      <c r="AP49" s="102"/>
      <c r="AQ49" s="104" t="s">
        <v>277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3">
        <v>46000</v>
      </c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</row>
    <row r="50" spans="1:154" s="22" customFormat="1" ht="12.75" customHeight="1">
      <c r="A50" s="102" t="s">
        <v>90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 t="s">
        <v>91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 t="s">
        <v>336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 t="s">
        <v>98</v>
      </c>
      <c r="AI50" s="102"/>
      <c r="AJ50" s="102"/>
      <c r="AK50" s="102"/>
      <c r="AL50" s="102"/>
      <c r="AM50" s="102"/>
      <c r="AN50" s="102"/>
      <c r="AO50" s="102"/>
      <c r="AP50" s="102"/>
      <c r="AQ50" s="104" t="s">
        <v>101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3">
        <v>5000</v>
      </c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</row>
    <row r="51" spans="1:154" s="22" customFormat="1" ht="12" customHeight="1">
      <c r="A51" s="102" t="s">
        <v>90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 t="s">
        <v>91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 t="s">
        <v>336</v>
      </c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 t="s">
        <v>98</v>
      </c>
      <c r="AI51" s="102"/>
      <c r="AJ51" s="102"/>
      <c r="AK51" s="102"/>
      <c r="AL51" s="102"/>
      <c r="AM51" s="102"/>
      <c r="AN51" s="102"/>
      <c r="AO51" s="102"/>
      <c r="AP51" s="102"/>
      <c r="AQ51" s="104" t="s">
        <v>102</v>
      </c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3">
        <v>4000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</row>
    <row r="52" spans="1:154" s="22" customFormat="1" ht="12" customHeight="1">
      <c r="A52" s="102" t="s">
        <v>90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 t="s">
        <v>91</v>
      </c>
      <c r="L52" s="102"/>
      <c r="M52" s="102"/>
      <c r="N52" s="102"/>
      <c r="O52" s="102"/>
      <c r="P52" s="102"/>
      <c r="Q52" s="102"/>
      <c r="R52" s="102"/>
      <c r="S52" s="102"/>
      <c r="T52" s="102"/>
      <c r="U52" s="102" t="s">
        <v>336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 t="s">
        <v>98</v>
      </c>
      <c r="AI52" s="102"/>
      <c r="AJ52" s="102"/>
      <c r="AK52" s="102"/>
      <c r="AL52" s="102"/>
      <c r="AM52" s="102"/>
      <c r="AN52" s="102"/>
      <c r="AO52" s="102"/>
      <c r="AP52" s="102"/>
      <c r="AQ52" s="104" t="s">
        <v>296</v>
      </c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3">
        <v>7000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</row>
    <row r="53" spans="1:154" s="22" customFormat="1" ht="12.75" customHeight="1">
      <c r="A53" s="102" t="s">
        <v>90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 t="s">
        <v>91</v>
      </c>
      <c r="L53" s="102"/>
      <c r="M53" s="102"/>
      <c r="N53" s="102"/>
      <c r="O53" s="102"/>
      <c r="P53" s="102"/>
      <c r="Q53" s="102"/>
      <c r="R53" s="102"/>
      <c r="S53" s="102"/>
      <c r="T53" s="102"/>
      <c r="U53" s="102" t="s">
        <v>336</v>
      </c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 t="s">
        <v>98</v>
      </c>
      <c r="AI53" s="102"/>
      <c r="AJ53" s="102"/>
      <c r="AK53" s="102"/>
      <c r="AL53" s="102"/>
      <c r="AM53" s="102"/>
      <c r="AN53" s="102"/>
      <c r="AO53" s="102"/>
      <c r="AP53" s="102"/>
      <c r="AQ53" s="104" t="s">
        <v>103</v>
      </c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3">
        <v>197000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</row>
    <row r="54" spans="1:154" s="22" customFormat="1" ht="12.75" customHeight="1">
      <c r="A54" s="102" t="s">
        <v>90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 t="s">
        <v>91</v>
      </c>
      <c r="L54" s="102"/>
      <c r="M54" s="102"/>
      <c r="N54" s="102"/>
      <c r="O54" s="102"/>
      <c r="P54" s="102"/>
      <c r="Q54" s="102"/>
      <c r="R54" s="102"/>
      <c r="S54" s="102"/>
      <c r="T54" s="102"/>
      <c r="U54" s="102" t="s">
        <v>336</v>
      </c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 t="s">
        <v>98</v>
      </c>
      <c r="AI54" s="102"/>
      <c r="AJ54" s="102"/>
      <c r="AK54" s="102"/>
      <c r="AL54" s="102"/>
      <c r="AM54" s="102"/>
      <c r="AN54" s="102"/>
      <c r="AO54" s="102"/>
      <c r="AP54" s="102"/>
      <c r="AQ54" s="104" t="s">
        <v>104</v>
      </c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3">
        <v>170000</v>
      </c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</row>
    <row r="55" spans="1:154" s="22" customFormat="1" ht="12.75" customHeight="1">
      <c r="A55" s="102" t="s">
        <v>90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 t="s">
        <v>91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 t="s">
        <v>336</v>
      </c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 t="s">
        <v>98</v>
      </c>
      <c r="AI55" s="102"/>
      <c r="AJ55" s="102"/>
      <c r="AK55" s="102"/>
      <c r="AL55" s="102"/>
      <c r="AM55" s="102"/>
      <c r="AN55" s="102"/>
      <c r="AO55" s="102"/>
      <c r="AP55" s="102"/>
      <c r="AQ55" s="104" t="s">
        <v>225</v>
      </c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3">
        <v>0</v>
      </c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</row>
    <row r="56" spans="1:154" s="22" customFormat="1" ht="12.75" customHeight="1">
      <c r="A56" s="102" t="s">
        <v>90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 t="s">
        <v>91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 t="s">
        <v>336</v>
      </c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 t="s">
        <v>98</v>
      </c>
      <c r="AI56" s="102"/>
      <c r="AJ56" s="102"/>
      <c r="AK56" s="102"/>
      <c r="AL56" s="102"/>
      <c r="AM56" s="102"/>
      <c r="AN56" s="102"/>
      <c r="AO56" s="102"/>
      <c r="AP56" s="102"/>
      <c r="AQ56" s="104" t="s">
        <v>105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3">
        <v>100000</v>
      </c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</row>
    <row r="57" spans="1:154" s="22" customFormat="1" ht="12.75" customHeight="1">
      <c r="A57" s="102" t="s">
        <v>90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 t="s">
        <v>91</v>
      </c>
      <c r="L57" s="102"/>
      <c r="M57" s="102"/>
      <c r="N57" s="102"/>
      <c r="O57" s="102"/>
      <c r="P57" s="102"/>
      <c r="Q57" s="102"/>
      <c r="R57" s="102"/>
      <c r="S57" s="102"/>
      <c r="T57" s="102"/>
      <c r="U57" s="102" t="s">
        <v>336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 t="s">
        <v>98</v>
      </c>
      <c r="AI57" s="102"/>
      <c r="AJ57" s="102"/>
      <c r="AK57" s="102"/>
      <c r="AL57" s="102"/>
      <c r="AM57" s="102"/>
      <c r="AN57" s="102"/>
      <c r="AO57" s="102"/>
      <c r="AP57" s="102"/>
      <c r="AQ57" s="104" t="s">
        <v>106</v>
      </c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3">
        <v>150000</v>
      </c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</row>
    <row r="58" spans="1:154" s="22" customFormat="1" ht="12.75" customHeight="1">
      <c r="A58" s="102" t="s">
        <v>90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 t="s">
        <v>91</v>
      </c>
      <c r="L58" s="102"/>
      <c r="M58" s="102"/>
      <c r="N58" s="102"/>
      <c r="O58" s="102"/>
      <c r="P58" s="102"/>
      <c r="Q58" s="102"/>
      <c r="R58" s="102"/>
      <c r="S58" s="102"/>
      <c r="T58" s="102"/>
      <c r="U58" s="102" t="s">
        <v>336</v>
      </c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 t="s">
        <v>98</v>
      </c>
      <c r="AI58" s="102"/>
      <c r="AJ58" s="102"/>
      <c r="AK58" s="102"/>
      <c r="AL58" s="102"/>
      <c r="AM58" s="102"/>
      <c r="AN58" s="102"/>
      <c r="AO58" s="102"/>
      <c r="AP58" s="102"/>
      <c r="AQ58" s="104" t="s">
        <v>297</v>
      </c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3">
        <v>50000</v>
      </c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</row>
    <row r="59" spans="1:154" s="22" customFormat="1" ht="12" customHeight="1">
      <c r="A59" s="102" t="s">
        <v>90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 t="s">
        <v>91</v>
      </c>
      <c r="L59" s="102"/>
      <c r="M59" s="102"/>
      <c r="N59" s="102"/>
      <c r="O59" s="102"/>
      <c r="P59" s="102"/>
      <c r="Q59" s="102"/>
      <c r="R59" s="102"/>
      <c r="S59" s="102"/>
      <c r="T59" s="102"/>
      <c r="U59" s="102" t="s">
        <v>336</v>
      </c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 t="s">
        <v>98</v>
      </c>
      <c r="AI59" s="102"/>
      <c r="AJ59" s="102"/>
      <c r="AK59" s="102"/>
      <c r="AL59" s="102"/>
      <c r="AM59" s="102"/>
      <c r="AN59" s="102"/>
      <c r="AO59" s="102"/>
      <c r="AP59" s="102"/>
      <c r="AQ59" s="102" t="s">
        <v>298</v>
      </c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>
        <v>35000</v>
      </c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</row>
    <row r="60" spans="1:154" s="22" customFormat="1" ht="12" customHeight="1">
      <c r="A60" s="102" t="s">
        <v>90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 t="s">
        <v>91</v>
      </c>
      <c r="L60" s="102"/>
      <c r="M60" s="102"/>
      <c r="N60" s="102"/>
      <c r="O60" s="102"/>
      <c r="P60" s="102"/>
      <c r="Q60" s="102"/>
      <c r="R60" s="102"/>
      <c r="S60" s="102"/>
      <c r="T60" s="102"/>
      <c r="U60" s="102" t="s">
        <v>336</v>
      </c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 t="s">
        <v>98</v>
      </c>
      <c r="AI60" s="102"/>
      <c r="AJ60" s="102"/>
      <c r="AK60" s="102"/>
      <c r="AL60" s="102"/>
      <c r="AM60" s="102"/>
      <c r="AN60" s="102"/>
      <c r="AO60" s="102"/>
      <c r="AP60" s="102"/>
      <c r="AQ60" s="102" t="s">
        <v>299</v>
      </c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>
        <v>10000</v>
      </c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</row>
    <row r="61" spans="1:154" s="22" customFormat="1" ht="12" customHeight="1">
      <c r="A61" s="102" t="s">
        <v>90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 t="s">
        <v>91</v>
      </c>
      <c r="L61" s="102"/>
      <c r="M61" s="102"/>
      <c r="N61" s="102"/>
      <c r="O61" s="102"/>
      <c r="P61" s="102"/>
      <c r="Q61" s="102"/>
      <c r="R61" s="102"/>
      <c r="S61" s="102"/>
      <c r="T61" s="102"/>
      <c r="U61" s="102" t="s">
        <v>107</v>
      </c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 t="s">
        <v>98</v>
      </c>
      <c r="AI61" s="102"/>
      <c r="AJ61" s="102"/>
      <c r="AK61" s="102"/>
      <c r="AL61" s="102"/>
      <c r="AM61" s="102"/>
      <c r="AN61" s="102"/>
      <c r="AO61" s="102"/>
      <c r="AP61" s="102"/>
      <c r="AQ61" s="102" t="s">
        <v>301</v>
      </c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>
        <v>11000</v>
      </c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</row>
    <row r="62" spans="1:154" s="22" customFormat="1" ht="12" customHeight="1">
      <c r="A62" s="102" t="s">
        <v>90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 t="s">
        <v>91</v>
      </c>
      <c r="L62" s="102"/>
      <c r="M62" s="102"/>
      <c r="N62" s="102"/>
      <c r="O62" s="102"/>
      <c r="P62" s="102"/>
      <c r="Q62" s="102"/>
      <c r="R62" s="102"/>
      <c r="S62" s="102"/>
      <c r="T62" s="102"/>
      <c r="U62" s="102" t="s">
        <v>107</v>
      </c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 t="s">
        <v>98</v>
      </c>
      <c r="AI62" s="102"/>
      <c r="AJ62" s="102"/>
      <c r="AK62" s="102"/>
      <c r="AL62" s="102"/>
      <c r="AM62" s="102"/>
      <c r="AN62" s="102"/>
      <c r="AO62" s="102"/>
      <c r="AP62" s="102"/>
      <c r="AQ62" s="102" t="s">
        <v>302</v>
      </c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3">
        <v>20000</v>
      </c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</row>
    <row r="63" spans="1:154" s="22" customFormat="1" ht="12" customHeight="1">
      <c r="A63" s="102" t="s">
        <v>90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 t="s">
        <v>91</v>
      </c>
      <c r="L63" s="102"/>
      <c r="M63" s="102"/>
      <c r="N63" s="102"/>
      <c r="O63" s="102"/>
      <c r="P63" s="102"/>
      <c r="Q63" s="102"/>
      <c r="R63" s="102"/>
      <c r="S63" s="102"/>
      <c r="T63" s="102"/>
      <c r="U63" s="102" t="s">
        <v>107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 t="s">
        <v>98</v>
      </c>
      <c r="AI63" s="102"/>
      <c r="AJ63" s="102"/>
      <c r="AK63" s="102"/>
      <c r="AL63" s="102"/>
      <c r="AM63" s="102"/>
      <c r="AN63" s="102"/>
      <c r="AO63" s="102"/>
      <c r="AP63" s="102"/>
      <c r="AQ63" s="102" t="s">
        <v>303</v>
      </c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3">
        <v>20000</v>
      </c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</row>
    <row r="64" spans="1:154" s="22" customFormat="1" ht="12" customHeight="1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 t="s">
        <v>91</v>
      </c>
      <c r="L64" s="102"/>
      <c r="M64" s="102"/>
      <c r="N64" s="102"/>
      <c r="O64" s="102"/>
      <c r="P64" s="102"/>
      <c r="Q64" s="102"/>
      <c r="R64" s="102"/>
      <c r="S64" s="102"/>
      <c r="T64" s="102"/>
      <c r="U64" s="102" t="s">
        <v>107</v>
      </c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 t="s">
        <v>98</v>
      </c>
      <c r="AI64" s="102"/>
      <c r="AJ64" s="102"/>
      <c r="AK64" s="102"/>
      <c r="AL64" s="102"/>
      <c r="AM64" s="102"/>
      <c r="AN64" s="102"/>
      <c r="AO64" s="102"/>
      <c r="AP64" s="102"/>
      <c r="AQ64" s="102" t="s">
        <v>304</v>
      </c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3">
        <v>2000</v>
      </c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</row>
    <row r="65" spans="1:154" s="22" customFormat="1" ht="24" customHeight="1">
      <c r="A65" s="102" t="s">
        <v>90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 t="s">
        <v>91</v>
      </c>
      <c r="L65" s="102"/>
      <c r="M65" s="102"/>
      <c r="N65" s="102"/>
      <c r="O65" s="102"/>
      <c r="P65" s="102"/>
      <c r="Q65" s="102"/>
      <c r="R65" s="102"/>
      <c r="S65" s="102"/>
      <c r="T65" s="102"/>
      <c r="U65" s="102" t="s">
        <v>230</v>
      </c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 t="s">
        <v>98</v>
      </c>
      <c r="AI65" s="102"/>
      <c r="AJ65" s="102"/>
      <c r="AK65" s="102"/>
      <c r="AL65" s="102"/>
      <c r="AM65" s="102"/>
      <c r="AN65" s="102"/>
      <c r="AO65" s="102"/>
      <c r="AP65" s="102"/>
      <c r="AQ65" s="104" t="s">
        <v>292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3">
        <v>30860</v>
      </c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</row>
    <row r="66" spans="1:154" s="22" customFormat="1" ht="12" customHeight="1">
      <c r="A66" s="102" t="s">
        <v>90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 t="s">
        <v>90</v>
      </c>
      <c r="L66" s="102"/>
      <c r="M66" s="102"/>
      <c r="N66" s="102"/>
      <c r="O66" s="102"/>
      <c r="P66" s="102"/>
      <c r="Q66" s="102"/>
      <c r="R66" s="102"/>
      <c r="S66" s="102"/>
      <c r="T66" s="102"/>
      <c r="U66" s="102" t="s">
        <v>274</v>
      </c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 t="s">
        <v>98</v>
      </c>
      <c r="AI66" s="102"/>
      <c r="AJ66" s="102"/>
      <c r="AK66" s="102"/>
      <c r="AL66" s="102"/>
      <c r="AM66" s="102"/>
      <c r="AN66" s="102"/>
      <c r="AO66" s="102"/>
      <c r="AP66" s="102"/>
      <c r="AQ66" s="102" t="s">
        <v>105</v>
      </c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>
        <v>9000</v>
      </c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</row>
    <row r="67" spans="1:154" s="22" customFormat="1" ht="12" customHeight="1">
      <c r="A67" s="102" t="s">
        <v>90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 t="s">
        <v>90</v>
      </c>
      <c r="L67" s="102"/>
      <c r="M67" s="102"/>
      <c r="N67" s="102"/>
      <c r="O67" s="102"/>
      <c r="P67" s="102"/>
      <c r="Q67" s="102"/>
      <c r="R67" s="102"/>
      <c r="S67" s="102"/>
      <c r="T67" s="102"/>
      <c r="U67" s="102" t="s">
        <v>275</v>
      </c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 t="s">
        <v>98</v>
      </c>
      <c r="AI67" s="102"/>
      <c r="AJ67" s="102"/>
      <c r="AK67" s="102"/>
      <c r="AL67" s="102"/>
      <c r="AM67" s="102"/>
      <c r="AN67" s="102"/>
      <c r="AO67" s="102"/>
      <c r="AP67" s="102"/>
      <c r="AQ67" s="102" t="s">
        <v>300</v>
      </c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>
        <v>90.9</v>
      </c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</row>
    <row r="68" spans="1:154" s="22" customFormat="1" ht="12" customHeight="1">
      <c r="A68" s="102" t="s">
        <v>127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 t="s">
        <v>122</v>
      </c>
      <c r="L68" s="102"/>
      <c r="M68" s="102"/>
      <c r="N68" s="102"/>
      <c r="O68" s="102"/>
      <c r="P68" s="102"/>
      <c r="Q68" s="102"/>
      <c r="R68" s="102"/>
      <c r="S68" s="102"/>
      <c r="T68" s="102"/>
      <c r="U68" s="102" t="s">
        <v>231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 t="s">
        <v>98</v>
      </c>
      <c r="AI68" s="102"/>
      <c r="AJ68" s="102"/>
      <c r="AK68" s="102"/>
      <c r="AL68" s="102"/>
      <c r="AM68" s="102"/>
      <c r="AN68" s="102"/>
      <c r="AO68" s="102"/>
      <c r="AP68" s="102"/>
      <c r="AQ68" s="102" t="s">
        <v>104</v>
      </c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>
        <v>850</v>
      </c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</row>
    <row r="69" spans="1:154" s="22" customFormat="1" ht="12" customHeight="1">
      <c r="A69" s="102" t="s">
        <v>127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 t="s">
        <v>122</v>
      </c>
      <c r="L69" s="102"/>
      <c r="M69" s="102"/>
      <c r="N69" s="102"/>
      <c r="O69" s="102"/>
      <c r="P69" s="102"/>
      <c r="Q69" s="102"/>
      <c r="R69" s="102"/>
      <c r="S69" s="102"/>
      <c r="T69" s="102"/>
      <c r="U69" s="102" t="s">
        <v>231</v>
      </c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 t="s">
        <v>232</v>
      </c>
      <c r="AI69" s="102"/>
      <c r="AJ69" s="102"/>
      <c r="AK69" s="102"/>
      <c r="AL69" s="102"/>
      <c r="AM69" s="102"/>
      <c r="AN69" s="102"/>
      <c r="AO69" s="102"/>
      <c r="AP69" s="102"/>
      <c r="AQ69" s="102" t="s">
        <v>305</v>
      </c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3">
        <v>237000</v>
      </c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</row>
    <row r="70" spans="1:154" s="22" customFormat="1" ht="12.75" customHeight="1">
      <c r="A70" s="102" t="s">
        <v>90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 t="s">
        <v>91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 t="s">
        <v>336</v>
      </c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 t="s">
        <v>226</v>
      </c>
      <c r="AI70" s="102"/>
      <c r="AJ70" s="102"/>
      <c r="AK70" s="102"/>
      <c r="AL70" s="102"/>
      <c r="AM70" s="102"/>
      <c r="AN70" s="102"/>
      <c r="AO70" s="102"/>
      <c r="AP70" s="102"/>
      <c r="AQ70" s="104" t="s">
        <v>227</v>
      </c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3">
        <v>10000</v>
      </c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</row>
    <row r="71" spans="1:154" s="22" customFormat="1" ht="12.75" customHeight="1">
      <c r="A71" s="102" t="s">
        <v>90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 t="s">
        <v>91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 t="s">
        <v>336</v>
      </c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 t="s">
        <v>228</v>
      </c>
      <c r="AI71" s="102"/>
      <c r="AJ71" s="102"/>
      <c r="AK71" s="102"/>
      <c r="AL71" s="102"/>
      <c r="AM71" s="102"/>
      <c r="AN71" s="102"/>
      <c r="AO71" s="102"/>
      <c r="AP71" s="102"/>
      <c r="AQ71" s="104" t="s">
        <v>227</v>
      </c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3">
        <v>1000</v>
      </c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</row>
    <row r="72" spans="1:154" s="22" customFormat="1" ht="12" thickBot="1">
      <c r="A72" s="119" t="s">
        <v>37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1"/>
      <c r="AQ72" s="122" t="s">
        <v>336</v>
      </c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3">
        <f>BG34+BG40+BG46+BG47+BG50+BG51+BG52+BG53+BG54+BG56+BG57+BG58+BG59+BG60+BG70+BG71</f>
        <v>1874000</v>
      </c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5"/>
      <c r="BS72" s="115" t="s">
        <v>39</v>
      </c>
      <c r="BT72" s="115"/>
      <c r="BU72" s="115"/>
      <c r="BV72" s="115"/>
      <c r="BW72" s="115"/>
      <c r="BX72" s="115"/>
      <c r="BY72" s="115"/>
      <c r="BZ72" s="115"/>
      <c r="CA72" s="115"/>
      <c r="CB72" s="115"/>
      <c r="CC72" s="116" t="s">
        <v>39</v>
      </c>
      <c r="CD72" s="117"/>
      <c r="CE72" s="117"/>
      <c r="CF72" s="117"/>
      <c r="CG72" s="117"/>
      <c r="CH72" s="117"/>
      <c r="CI72" s="117"/>
      <c r="CJ72" s="117"/>
      <c r="CK72" s="117"/>
      <c r="CL72" s="118"/>
      <c r="CM72" s="123">
        <f>CM34+CM40+CM46+CM47+CM50+CM51+CM53+CM54+CM55+CM56+CM57+CM70+CM71</f>
        <v>0</v>
      </c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5"/>
      <c r="CY72" s="115" t="s">
        <v>39</v>
      </c>
      <c r="CZ72" s="115"/>
      <c r="DA72" s="115"/>
      <c r="DB72" s="115"/>
      <c r="DC72" s="115"/>
      <c r="DD72" s="115"/>
      <c r="DE72" s="115"/>
      <c r="DF72" s="115"/>
      <c r="DG72" s="115"/>
      <c r="DH72" s="115"/>
      <c r="DI72" s="116" t="s">
        <v>39</v>
      </c>
      <c r="DJ72" s="117"/>
      <c r="DK72" s="117"/>
      <c r="DL72" s="117"/>
      <c r="DM72" s="117"/>
      <c r="DN72" s="117"/>
      <c r="DO72" s="117"/>
      <c r="DP72" s="117"/>
      <c r="DQ72" s="117"/>
      <c r="DR72" s="118"/>
      <c r="DS72" s="123">
        <f>DS34+DS40+DS46+DS47+DS50+DS51+DS53+DS54+DS55+DS56+DS57+DS70+DS71</f>
        <v>0</v>
      </c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5"/>
      <c r="EE72" s="115" t="s">
        <v>39</v>
      </c>
      <c r="EF72" s="115"/>
      <c r="EG72" s="115"/>
      <c r="EH72" s="115"/>
      <c r="EI72" s="115"/>
      <c r="EJ72" s="115"/>
      <c r="EK72" s="115"/>
      <c r="EL72" s="115"/>
      <c r="EM72" s="115"/>
      <c r="EN72" s="115"/>
      <c r="EO72" s="116" t="s">
        <v>39</v>
      </c>
      <c r="EP72" s="117"/>
      <c r="EQ72" s="117"/>
      <c r="ER72" s="117"/>
      <c r="ES72" s="117"/>
      <c r="ET72" s="117"/>
      <c r="EU72" s="117"/>
      <c r="EV72" s="117"/>
      <c r="EW72" s="117"/>
      <c r="EX72" s="118"/>
    </row>
    <row r="73" spans="1:154" s="22" customFormat="1" ht="12" thickBot="1">
      <c r="A73" s="105" t="s">
        <v>37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108" t="s">
        <v>337</v>
      </c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9">
        <f>BG49</f>
        <v>46000</v>
      </c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1"/>
      <c r="BS73" s="101" t="s">
        <v>39</v>
      </c>
      <c r="BT73" s="101"/>
      <c r="BU73" s="101"/>
      <c r="BV73" s="101"/>
      <c r="BW73" s="101"/>
      <c r="BX73" s="101"/>
      <c r="BY73" s="101"/>
      <c r="BZ73" s="101"/>
      <c r="CA73" s="101"/>
      <c r="CB73" s="101"/>
      <c r="CC73" s="112" t="s">
        <v>39</v>
      </c>
      <c r="CD73" s="113"/>
      <c r="CE73" s="113"/>
      <c r="CF73" s="113"/>
      <c r="CG73" s="113"/>
      <c r="CH73" s="113"/>
      <c r="CI73" s="113"/>
      <c r="CJ73" s="113"/>
      <c r="CK73" s="113"/>
      <c r="CL73" s="114"/>
      <c r="CM73" s="109">
        <f>CM35+CM41+CM48+CM49</f>
        <v>0</v>
      </c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1"/>
      <c r="CY73" s="101" t="s">
        <v>39</v>
      </c>
      <c r="CZ73" s="101"/>
      <c r="DA73" s="101"/>
      <c r="DB73" s="101"/>
      <c r="DC73" s="101"/>
      <c r="DD73" s="101"/>
      <c r="DE73" s="101"/>
      <c r="DF73" s="101"/>
      <c r="DG73" s="101"/>
      <c r="DH73" s="101"/>
      <c r="DI73" s="112" t="s">
        <v>39</v>
      </c>
      <c r="DJ73" s="113"/>
      <c r="DK73" s="113"/>
      <c r="DL73" s="113"/>
      <c r="DM73" s="113"/>
      <c r="DN73" s="113"/>
      <c r="DO73" s="113"/>
      <c r="DP73" s="113"/>
      <c r="DQ73" s="113"/>
      <c r="DR73" s="114"/>
      <c r="DS73" s="109">
        <f>DS35+DS41+DS48+DS49</f>
        <v>0</v>
      </c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1"/>
      <c r="EE73" s="101" t="s">
        <v>39</v>
      </c>
      <c r="EF73" s="101"/>
      <c r="EG73" s="101"/>
      <c r="EH73" s="101"/>
      <c r="EI73" s="101"/>
      <c r="EJ73" s="101"/>
      <c r="EK73" s="101"/>
      <c r="EL73" s="101"/>
      <c r="EM73" s="101"/>
      <c r="EN73" s="101"/>
      <c r="EO73" s="112" t="s">
        <v>39</v>
      </c>
      <c r="EP73" s="113"/>
      <c r="EQ73" s="113"/>
      <c r="ER73" s="113"/>
      <c r="ES73" s="113"/>
      <c r="ET73" s="113"/>
      <c r="EU73" s="113"/>
      <c r="EV73" s="113"/>
      <c r="EW73" s="113"/>
      <c r="EX73" s="114"/>
    </row>
    <row r="74" spans="1:154" s="22" customFormat="1" ht="12" thickBot="1">
      <c r="A74" s="105" t="s">
        <v>37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7"/>
      <c r="AQ74" s="108" t="s">
        <v>107</v>
      </c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9">
        <f>BG36+BG37+BG38+BG42+BG43+BG44+BG61+BG62+BG63+BG64</f>
        <v>3176000</v>
      </c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1"/>
      <c r="BS74" s="101" t="s">
        <v>39</v>
      </c>
      <c r="BT74" s="101"/>
      <c r="BU74" s="101"/>
      <c r="BV74" s="101"/>
      <c r="BW74" s="101"/>
      <c r="BX74" s="101"/>
      <c r="BY74" s="101"/>
      <c r="BZ74" s="101"/>
      <c r="CA74" s="101"/>
      <c r="CB74" s="101"/>
      <c r="CC74" s="112" t="s">
        <v>39</v>
      </c>
      <c r="CD74" s="113"/>
      <c r="CE74" s="113"/>
      <c r="CF74" s="113"/>
      <c r="CG74" s="113"/>
      <c r="CH74" s="113"/>
      <c r="CI74" s="113"/>
      <c r="CJ74" s="113"/>
      <c r="CK74" s="113"/>
      <c r="CL74" s="114"/>
      <c r="CM74" s="109">
        <f>CM36+CM37+CM38+CM42+CM43+CM44+CM59</f>
        <v>0</v>
      </c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1"/>
      <c r="CY74" s="101" t="s">
        <v>39</v>
      </c>
      <c r="CZ74" s="101"/>
      <c r="DA74" s="101"/>
      <c r="DB74" s="101"/>
      <c r="DC74" s="101"/>
      <c r="DD74" s="101"/>
      <c r="DE74" s="101"/>
      <c r="DF74" s="101"/>
      <c r="DG74" s="101"/>
      <c r="DH74" s="101"/>
      <c r="DI74" s="112" t="s">
        <v>39</v>
      </c>
      <c r="DJ74" s="113"/>
      <c r="DK74" s="113"/>
      <c r="DL74" s="113"/>
      <c r="DM74" s="113"/>
      <c r="DN74" s="113"/>
      <c r="DO74" s="113"/>
      <c r="DP74" s="113"/>
      <c r="DQ74" s="113"/>
      <c r="DR74" s="114"/>
      <c r="DS74" s="109">
        <f>DS36+DS37+DS38+DS42+DS43+DS44+DS59</f>
        <v>0</v>
      </c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1"/>
      <c r="EE74" s="101" t="s">
        <v>39</v>
      </c>
      <c r="EF74" s="101"/>
      <c r="EG74" s="101"/>
      <c r="EH74" s="101"/>
      <c r="EI74" s="101"/>
      <c r="EJ74" s="101"/>
      <c r="EK74" s="101"/>
      <c r="EL74" s="101"/>
      <c r="EM74" s="101"/>
      <c r="EN74" s="101"/>
      <c r="EO74" s="112" t="s">
        <v>39</v>
      </c>
      <c r="EP74" s="113"/>
      <c r="EQ74" s="113"/>
      <c r="ER74" s="113"/>
      <c r="ES74" s="113"/>
      <c r="ET74" s="113"/>
      <c r="EU74" s="113"/>
      <c r="EV74" s="113"/>
      <c r="EW74" s="113"/>
      <c r="EX74" s="114"/>
    </row>
    <row r="75" spans="1:154" s="22" customFormat="1" ht="12" thickBot="1">
      <c r="A75" s="105" t="s">
        <v>37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7"/>
      <c r="AQ75" s="108" t="s">
        <v>229</v>
      </c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9">
        <f>BG39+BG45</f>
        <v>449190</v>
      </c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1"/>
      <c r="BS75" s="101" t="s">
        <v>39</v>
      </c>
      <c r="BT75" s="101"/>
      <c r="BU75" s="101"/>
      <c r="BV75" s="101"/>
      <c r="BW75" s="101"/>
      <c r="BX75" s="101"/>
      <c r="BY75" s="101"/>
      <c r="BZ75" s="101"/>
      <c r="CA75" s="101"/>
      <c r="CB75" s="101"/>
      <c r="CC75" s="112" t="s">
        <v>39</v>
      </c>
      <c r="CD75" s="113"/>
      <c r="CE75" s="113"/>
      <c r="CF75" s="113"/>
      <c r="CG75" s="113"/>
      <c r="CH75" s="113"/>
      <c r="CI75" s="113"/>
      <c r="CJ75" s="113"/>
      <c r="CK75" s="113"/>
      <c r="CL75" s="114"/>
      <c r="CM75" s="109">
        <f>CM39+CM45</f>
        <v>0</v>
      </c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1"/>
      <c r="CY75" s="101" t="s">
        <v>39</v>
      </c>
      <c r="CZ75" s="101"/>
      <c r="DA75" s="101"/>
      <c r="DB75" s="101"/>
      <c r="DC75" s="101"/>
      <c r="DD75" s="101"/>
      <c r="DE75" s="101"/>
      <c r="DF75" s="101"/>
      <c r="DG75" s="101"/>
      <c r="DH75" s="101"/>
      <c r="DI75" s="112" t="s">
        <v>39</v>
      </c>
      <c r="DJ75" s="113"/>
      <c r="DK75" s="113"/>
      <c r="DL75" s="113"/>
      <c r="DM75" s="113"/>
      <c r="DN75" s="113"/>
      <c r="DO75" s="113"/>
      <c r="DP75" s="113"/>
      <c r="DQ75" s="113"/>
      <c r="DR75" s="114"/>
      <c r="DS75" s="109">
        <f>DS39+DS45</f>
        <v>0</v>
      </c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1"/>
      <c r="EE75" s="101" t="s">
        <v>39</v>
      </c>
      <c r="EF75" s="101"/>
      <c r="EG75" s="101"/>
      <c r="EH75" s="101"/>
      <c r="EI75" s="101"/>
      <c r="EJ75" s="101"/>
      <c r="EK75" s="101"/>
      <c r="EL75" s="101"/>
      <c r="EM75" s="101"/>
      <c r="EN75" s="101"/>
      <c r="EO75" s="112" t="s">
        <v>39</v>
      </c>
      <c r="EP75" s="113"/>
      <c r="EQ75" s="113"/>
      <c r="ER75" s="113"/>
      <c r="ES75" s="113"/>
      <c r="ET75" s="113"/>
      <c r="EU75" s="113"/>
      <c r="EV75" s="113"/>
      <c r="EW75" s="113"/>
      <c r="EX75" s="114"/>
    </row>
    <row r="76" spans="1:154" s="22" customFormat="1" ht="12" thickBot="1">
      <c r="A76" s="105" t="s">
        <v>37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108" t="s">
        <v>230</v>
      </c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9">
        <f>BG65</f>
        <v>30860</v>
      </c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1"/>
      <c r="BS76" s="101" t="s">
        <v>39</v>
      </c>
      <c r="BT76" s="101"/>
      <c r="BU76" s="101"/>
      <c r="BV76" s="101"/>
      <c r="BW76" s="101"/>
      <c r="BX76" s="101"/>
      <c r="BY76" s="101"/>
      <c r="BZ76" s="101"/>
      <c r="CA76" s="101"/>
      <c r="CB76" s="101"/>
      <c r="CC76" s="112" t="s">
        <v>39</v>
      </c>
      <c r="CD76" s="113"/>
      <c r="CE76" s="113"/>
      <c r="CF76" s="113"/>
      <c r="CG76" s="113"/>
      <c r="CH76" s="113"/>
      <c r="CI76" s="113"/>
      <c r="CJ76" s="113"/>
      <c r="CK76" s="113"/>
      <c r="CL76" s="114"/>
      <c r="CM76" s="109">
        <f>CM65</f>
        <v>0</v>
      </c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1"/>
      <c r="CY76" s="101" t="s">
        <v>39</v>
      </c>
      <c r="CZ76" s="101"/>
      <c r="DA76" s="101"/>
      <c r="DB76" s="101"/>
      <c r="DC76" s="101"/>
      <c r="DD76" s="101"/>
      <c r="DE76" s="101"/>
      <c r="DF76" s="101"/>
      <c r="DG76" s="101"/>
      <c r="DH76" s="101"/>
      <c r="DI76" s="112" t="s">
        <v>39</v>
      </c>
      <c r="DJ76" s="113"/>
      <c r="DK76" s="113"/>
      <c r="DL76" s="113"/>
      <c r="DM76" s="113"/>
      <c r="DN76" s="113"/>
      <c r="DO76" s="113"/>
      <c r="DP76" s="113"/>
      <c r="DQ76" s="113"/>
      <c r="DR76" s="114"/>
      <c r="DS76" s="109">
        <f>DS65</f>
        <v>0</v>
      </c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1"/>
      <c r="EE76" s="101" t="s">
        <v>39</v>
      </c>
      <c r="EF76" s="101"/>
      <c r="EG76" s="101"/>
      <c r="EH76" s="101"/>
      <c r="EI76" s="101"/>
      <c r="EJ76" s="101"/>
      <c r="EK76" s="101"/>
      <c r="EL76" s="101"/>
      <c r="EM76" s="101"/>
      <c r="EN76" s="101"/>
      <c r="EO76" s="112" t="s">
        <v>39</v>
      </c>
      <c r="EP76" s="113"/>
      <c r="EQ76" s="113"/>
      <c r="ER76" s="113"/>
      <c r="ES76" s="113"/>
      <c r="ET76" s="113"/>
      <c r="EU76" s="113"/>
      <c r="EV76" s="113"/>
      <c r="EW76" s="113"/>
      <c r="EX76" s="114"/>
    </row>
    <row r="77" spans="1:154" s="22" customFormat="1" ht="12" thickBot="1">
      <c r="A77" s="105" t="s">
        <v>37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  <c r="AQ77" s="108" t="s">
        <v>274</v>
      </c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9">
        <f>BG66</f>
        <v>9000</v>
      </c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1"/>
      <c r="BS77" s="101" t="s">
        <v>39</v>
      </c>
      <c r="BT77" s="101"/>
      <c r="BU77" s="101"/>
      <c r="BV77" s="101"/>
      <c r="BW77" s="101"/>
      <c r="BX77" s="101"/>
      <c r="BY77" s="101"/>
      <c r="BZ77" s="101"/>
      <c r="CA77" s="101"/>
      <c r="CB77" s="101"/>
      <c r="CC77" s="112" t="s">
        <v>39</v>
      </c>
      <c r="CD77" s="113"/>
      <c r="CE77" s="113"/>
      <c r="CF77" s="113"/>
      <c r="CG77" s="113"/>
      <c r="CH77" s="113"/>
      <c r="CI77" s="113"/>
      <c r="CJ77" s="113"/>
      <c r="CK77" s="113"/>
      <c r="CL77" s="114"/>
      <c r="CM77" s="109">
        <f>CM66</f>
        <v>0</v>
      </c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1"/>
      <c r="CY77" s="101" t="s">
        <v>39</v>
      </c>
      <c r="CZ77" s="101"/>
      <c r="DA77" s="101"/>
      <c r="DB77" s="101"/>
      <c r="DC77" s="101"/>
      <c r="DD77" s="101"/>
      <c r="DE77" s="101"/>
      <c r="DF77" s="101"/>
      <c r="DG77" s="101"/>
      <c r="DH77" s="101"/>
      <c r="DI77" s="112" t="s">
        <v>39</v>
      </c>
      <c r="DJ77" s="113"/>
      <c r="DK77" s="113"/>
      <c r="DL77" s="113"/>
      <c r="DM77" s="113"/>
      <c r="DN77" s="113"/>
      <c r="DO77" s="113"/>
      <c r="DP77" s="113"/>
      <c r="DQ77" s="113"/>
      <c r="DR77" s="114"/>
      <c r="DS77" s="109">
        <f>DS66</f>
        <v>0</v>
      </c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1"/>
      <c r="EE77" s="101" t="s">
        <v>39</v>
      </c>
      <c r="EF77" s="101"/>
      <c r="EG77" s="101"/>
      <c r="EH77" s="101"/>
      <c r="EI77" s="101"/>
      <c r="EJ77" s="101"/>
      <c r="EK77" s="101"/>
      <c r="EL77" s="101"/>
      <c r="EM77" s="101"/>
      <c r="EN77" s="101"/>
      <c r="EO77" s="112" t="s">
        <v>39</v>
      </c>
      <c r="EP77" s="113"/>
      <c r="EQ77" s="113"/>
      <c r="ER77" s="113"/>
      <c r="ES77" s="113"/>
      <c r="ET77" s="113"/>
      <c r="EU77" s="113"/>
      <c r="EV77" s="113"/>
      <c r="EW77" s="113"/>
      <c r="EX77" s="114"/>
    </row>
    <row r="78" spans="1:154" s="22" customFormat="1" ht="12" thickBot="1">
      <c r="A78" s="105" t="s">
        <v>37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7"/>
      <c r="AQ78" s="108" t="s">
        <v>275</v>
      </c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9">
        <f>BG67</f>
        <v>90.9</v>
      </c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1"/>
      <c r="BS78" s="101" t="s">
        <v>39</v>
      </c>
      <c r="BT78" s="101"/>
      <c r="BU78" s="101"/>
      <c r="BV78" s="101"/>
      <c r="BW78" s="101"/>
      <c r="BX78" s="101"/>
      <c r="BY78" s="101"/>
      <c r="BZ78" s="101"/>
      <c r="CA78" s="101"/>
      <c r="CB78" s="101"/>
      <c r="CC78" s="112" t="s">
        <v>39</v>
      </c>
      <c r="CD78" s="113"/>
      <c r="CE78" s="113"/>
      <c r="CF78" s="113"/>
      <c r="CG78" s="113"/>
      <c r="CH78" s="113"/>
      <c r="CI78" s="113"/>
      <c r="CJ78" s="113"/>
      <c r="CK78" s="113"/>
      <c r="CL78" s="114"/>
      <c r="CM78" s="109">
        <f>CM67</f>
        <v>0</v>
      </c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1"/>
      <c r="CY78" s="101" t="s">
        <v>39</v>
      </c>
      <c r="CZ78" s="101"/>
      <c r="DA78" s="101"/>
      <c r="DB78" s="101"/>
      <c r="DC78" s="101"/>
      <c r="DD78" s="101"/>
      <c r="DE78" s="101"/>
      <c r="DF78" s="101"/>
      <c r="DG78" s="101"/>
      <c r="DH78" s="101"/>
      <c r="DI78" s="112" t="s">
        <v>39</v>
      </c>
      <c r="DJ78" s="113"/>
      <c r="DK78" s="113"/>
      <c r="DL78" s="113"/>
      <c r="DM78" s="113"/>
      <c r="DN78" s="113"/>
      <c r="DO78" s="113"/>
      <c r="DP78" s="113"/>
      <c r="DQ78" s="113"/>
      <c r="DR78" s="114"/>
      <c r="DS78" s="109">
        <f>DS67</f>
        <v>0</v>
      </c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1"/>
      <c r="EE78" s="101" t="s">
        <v>39</v>
      </c>
      <c r="EF78" s="101"/>
      <c r="EG78" s="101"/>
      <c r="EH78" s="101"/>
      <c r="EI78" s="101"/>
      <c r="EJ78" s="101"/>
      <c r="EK78" s="101"/>
      <c r="EL78" s="101"/>
      <c r="EM78" s="101"/>
      <c r="EN78" s="101"/>
      <c r="EO78" s="112" t="s">
        <v>39</v>
      </c>
      <c r="EP78" s="113"/>
      <c r="EQ78" s="113"/>
      <c r="ER78" s="113"/>
      <c r="ES78" s="113"/>
      <c r="ET78" s="113"/>
      <c r="EU78" s="113"/>
      <c r="EV78" s="113"/>
      <c r="EW78" s="113"/>
      <c r="EX78" s="114"/>
    </row>
    <row r="79" spans="1:154" s="22" customFormat="1" ht="12" thickBot="1">
      <c r="A79" s="105" t="s">
        <v>37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7"/>
      <c r="AQ79" s="108" t="s">
        <v>231</v>
      </c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9">
        <f>BG68+BG69</f>
        <v>237850</v>
      </c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1"/>
      <c r="BS79" s="101" t="s">
        <v>39</v>
      </c>
      <c r="BT79" s="101"/>
      <c r="BU79" s="101"/>
      <c r="BV79" s="101"/>
      <c r="BW79" s="101"/>
      <c r="BX79" s="101"/>
      <c r="BY79" s="101"/>
      <c r="BZ79" s="101"/>
      <c r="CA79" s="101"/>
      <c r="CB79" s="101"/>
      <c r="CC79" s="112" t="s">
        <v>39</v>
      </c>
      <c r="CD79" s="113"/>
      <c r="CE79" s="113"/>
      <c r="CF79" s="113"/>
      <c r="CG79" s="113"/>
      <c r="CH79" s="113"/>
      <c r="CI79" s="113"/>
      <c r="CJ79" s="113"/>
      <c r="CK79" s="113"/>
      <c r="CL79" s="114"/>
      <c r="CM79" s="109">
        <f>CM68+CM69</f>
        <v>0</v>
      </c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1"/>
      <c r="CY79" s="101" t="s">
        <v>39</v>
      </c>
      <c r="CZ79" s="101"/>
      <c r="DA79" s="101"/>
      <c r="DB79" s="101"/>
      <c r="DC79" s="101"/>
      <c r="DD79" s="101"/>
      <c r="DE79" s="101"/>
      <c r="DF79" s="101"/>
      <c r="DG79" s="101"/>
      <c r="DH79" s="101"/>
      <c r="DI79" s="112" t="s">
        <v>39</v>
      </c>
      <c r="DJ79" s="113"/>
      <c r="DK79" s="113"/>
      <c r="DL79" s="113"/>
      <c r="DM79" s="113"/>
      <c r="DN79" s="113"/>
      <c r="DO79" s="113"/>
      <c r="DP79" s="113"/>
      <c r="DQ79" s="113"/>
      <c r="DR79" s="114"/>
      <c r="DS79" s="109">
        <f>DS68+DS69</f>
        <v>0</v>
      </c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1"/>
      <c r="EE79" s="101" t="s">
        <v>39</v>
      </c>
      <c r="EF79" s="101"/>
      <c r="EG79" s="101"/>
      <c r="EH79" s="101"/>
      <c r="EI79" s="101"/>
      <c r="EJ79" s="101"/>
      <c r="EK79" s="101"/>
      <c r="EL79" s="101"/>
      <c r="EM79" s="101"/>
      <c r="EN79" s="101"/>
      <c r="EO79" s="112" t="s">
        <v>39</v>
      </c>
      <c r="EP79" s="113"/>
      <c r="EQ79" s="113"/>
      <c r="ER79" s="113"/>
      <c r="ES79" s="113"/>
      <c r="ET79" s="113"/>
      <c r="EU79" s="113"/>
      <c r="EV79" s="113"/>
      <c r="EW79" s="113"/>
      <c r="EX79" s="114"/>
    </row>
    <row r="80" spans="1:154" s="22" customFormat="1" ht="12" thickBo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5"/>
      <c r="AQ80" s="137" t="s">
        <v>36</v>
      </c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9"/>
      <c r="BG80" s="140">
        <f>SUM(BG72:BR79)</f>
        <v>5822990.9</v>
      </c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2"/>
      <c r="BS80" s="144" t="s">
        <v>39</v>
      </c>
      <c r="BT80" s="145"/>
      <c r="BU80" s="145"/>
      <c r="BV80" s="145"/>
      <c r="BW80" s="145"/>
      <c r="BX80" s="145"/>
      <c r="BY80" s="145"/>
      <c r="BZ80" s="145"/>
      <c r="CA80" s="145"/>
      <c r="CB80" s="146"/>
      <c r="CC80" s="133" t="s">
        <v>39</v>
      </c>
      <c r="CD80" s="133"/>
      <c r="CE80" s="133"/>
      <c r="CF80" s="133"/>
      <c r="CG80" s="133"/>
      <c r="CH80" s="133"/>
      <c r="CI80" s="133"/>
      <c r="CJ80" s="133"/>
      <c r="CK80" s="133"/>
      <c r="CL80" s="133"/>
      <c r="CM80" s="140">
        <f>SUM(CM72:CX79)</f>
        <v>0</v>
      </c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2"/>
      <c r="CY80" s="143" t="s">
        <v>39</v>
      </c>
      <c r="CZ80" s="143"/>
      <c r="DA80" s="143"/>
      <c r="DB80" s="143"/>
      <c r="DC80" s="143"/>
      <c r="DD80" s="143"/>
      <c r="DE80" s="143"/>
      <c r="DF80" s="143"/>
      <c r="DG80" s="143"/>
      <c r="DH80" s="143"/>
      <c r="DI80" s="133" t="s">
        <v>39</v>
      </c>
      <c r="DJ80" s="133"/>
      <c r="DK80" s="133"/>
      <c r="DL80" s="133"/>
      <c r="DM80" s="133"/>
      <c r="DN80" s="133"/>
      <c r="DO80" s="133"/>
      <c r="DP80" s="133"/>
      <c r="DQ80" s="133"/>
      <c r="DR80" s="133"/>
      <c r="DS80" s="140">
        <f>SUM(DS72:ED79)</f>
        <v>0</v>
      </c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2"/>
      <c r="EE80" s="143" t="s">
        <v>39</v>
      </c>
      <c r="EF80" s="143"/>
      <c r="EG80" s="143"/>
      <c r="EH80" s="143"/>
      <c r="EI80" s="143"/>
      <c r="EJ80" s="143"/>
      <c r="EK80" s="143"/>
      <c r="EL80" s="143"/>
      <c r="EM80" s="143"/>
      <c r="EN80" s="143"/>
      <c r="EO80" s="147" t="s">
        <v>39</v>
      </c>
      <c r="EP80" s="148"/>
      <c r="EQ80" s="148"/>
      <c r="ER80" s="148"/>
      <c r="ES80" s="148"/>
      <c r="ET80" s="148"/>
      <c r="EU80" s="148"/>
      <c r="EV80" s="148"/>
      <c r="EW80" s="148"/>
      <c r="EX80" s="149"/>
    </row>
    <row r="81" ht="10.5" customHeight="1"/>
    <row r="82" s="7" customFormat="1" ht="11.25">
      <c r="A82" s="7" t="s">
        <v>63</v>
      </c>
    </row>
    <row r="83" s="7" customFormat="1" ht="11.25">
      <c r="A83" s="7" t="s">
        <v>57</v>
      </c>
    </row>
  </sheetData>
  <sheetProtection/>
  <mergeCells count="727">
    <mergeCell ref="B16:BU16"/>
    <mergeCell ref="BV16:BX16"/>
    <mergeCell ref="CD20:CF20"/>
    <mergeCell ref="EL23:EX23"/>
    <mergeCell ref="CP17:CT17"/>
    <mergeCell ref="EL15:EX17"/>
    <mergeCell ref="EL19:EX19"/>
    <mergeCell ref="EL20:EX20"/>
    <mergeCell ref="CE2:EX2"/>
    <mergeCell ref="DM13:DO13"/>
    <mergeCell ref="DP13:DR13"/>
    <mergeCell ref="CK13:CN13"/>
    <mergeCell ref="CQ13:DI13"/>
    <mergeCell ref="CI6:EX6"/>
    <mergeCell ref="CI7:EX7"/>
    <mergeCell ref="CI8:EX8"/>
    <mergeCell ref="CI9:EX9"/>
    <mergeCell ref="CI10:EX10"/>
    <mergeCell ref="DE11:EG11"/>
    <mergeCell ref="AJ17:CL17"/>
    <mergeCell ref="CU17:CW17"/>
    <mergeCell ref="CM17:CO17"/>
    <mergeCell ref="BY16:EJ16"/>
    <mergeCell ref="W11:AY11"/>
    <mergeCell ref="DJ13:DL13"/>
    <mergeCell ref="CI11:DB11"/>
    <mergeCell ref="CI12:DB12"/>
    <mergeCell ref="DE12:EG12"/>
    <mergeCell ref="DS30:EG30"/>
    <mergeCell ref="AL24:DM24"/>
    <mergeCell ref="BY30:CL30"/>
    <mergeCell ref="BG20:BJ20"/>
    <mergeCell ref="BB20:BF20"/>
    <mergeCell ref="BK20:BL20"/>
    <mergeCell ref="A29:AP31"/>
    <mergeCell ref="AQ29:BF32"/>
    <mergeCell ref="BM20:BZ20"/>
    <mergeCell ref="CA20:CC20"/>
    <mergeCell ref="EH30:EJ30"/>
    <mergeCell ref="EL21:EX21"/>
    <mergeCell ref="EL22:EX22"/>
    <mergeCell ref="EL24:EX24"/>
    <mergeCell ref="EL25:EX25"/>
    <mergeCell ref="EK30:EX30"/>
    <mergeCell ref="A32:J32"/>
    <mergeCell ref="K32:T32"/>
    <mergeCell ref="U32:AG32"/>
    <mergeCell ref="AH32:AP32"/>
    <mergeCell ref="CC33:CL33"/>
    <mergeCell ref="BG29:EX29"/>
    <mergeCell ref="BG30:BU30"/>
    <mergeCell ref="BV30:BX30"/>
    <mergeCell ref="CY32:DH32"/>
    <mergeCell ref="CM30:DA30"/>
    <mergeCell ref="EO32:EX32"/>
    <mergeCell ref="EE32:EN32"/>
    <mergeCell ref="BG31:CL31"/>
    <mergeCell ref="CM31:DR31"/>
    <mergeCell ref="DS31:EX31"/>
    <mergeCell ref="DI33:DR33"/>
    <mergeCell ref="CY33:DH33"/>
    <mergeCell ref="CM33:CX33"/>
    <mergeCell ref="DS32:ED32"/>
    <mergeCell ref="BG32:BR32"/>
    <mergeCell ref="A33:J33"/>
    <mergeCell ref="K33:T33"/>
    <mergeCell ref="U33:AG33"/>
    <mergeCell ref="AH33:AP33"/>
    <mergeCell ref="AQ33:BF33"/>
    <mergeCell ref="BG33:BR33"/>
    <mergeCell ref="CC32:CL32"/>
    <mergeCell ref="EE33:EN33"/>
    <mergeCell ref="K35:T35"/>
    <mergeCell ref="U35:AG35"/>
    <mergeCell ref="AH35:AP35"/>
    <mergeCell ref="AQ35:BF35"/>
    <mergeCell ref="CM35:CX35"/>
    <mergeCell ref="CY35:DH35"/>
    <mergeCell ref="CC34:CL34"/>
    <mergeCell ref="CM34:CX34"/>
    <mergeCell ref="EO33:EX33"/>
    <mergeCell ref="CM74:CX74"/>
    <mergeCell ref="CY72:DH72"/>
    <mergeCell ref="DI72:DR72"/>
    <mergeCell ref="DI73:DR73"/>
    <mergeCell ref="DI71:DR71"/>
    <mergeCell ref="DS33:ED33"/>
    <mergeCell ref="DI35:DR35"/>
    <mergeCell ref="EO35:EX35"/>
    <mergeCell ref="DS36:ED36"/>
    <mergeCell ref="EO80:EX80"/>
    <mergeCell ref="CG20:CL20"/>
    <mergeCell ref="A27:EX27"/>
    <mergeCell ref="DS74:ED74"/>
    <mergeCell ref="EE74:EN74"/>
    <mergeCell ref="AL21:DM21"/>
    <mergeCell ref="AL22:DM22"/>
    <mergeCell ref="A74:AP74"/>
    <mergeCell ref="AQ74:BF74"/>
    <mergeCell ref="BG74:BR74"/>
    <mergeCell ref="I13:AA13"/>
    <mergeCell ref="AQ80:BF80"/>
    <mergeCell ref="DS80:ED80"/>
    <mergeCell ref="EE80:EN80"/>
    <mergeCell ref="BG80:BR80"/>
    <mergeCell ref="BS80:CB80"/>
    <mergeCell ref="CC80:CL80"/>
    <mergeCell ref="CM80:CX80"/>
    <mergeCell ref="CY80:DH80"/>
    <mergeCell ref="CC74:CL74"/>
    <mergeCell ref="DI80:DR80"/>
    <mergeCell ref="A7:BP7"/>
    <mergeCell ref="A8:BP8"/>
    <mergeCell ref="A9:BP9"/>
    <mergeCell ref="A10:BP10"/>
    <mergeCell ref="A11:T11"/>
    <mergeCell ref="A35:J35"/>
    <mergeCell ref="A12:T12"/>
    <mergeCell ref="W12:AY12"/>
    <mergeCell ref="C13:F13"/>
    <mergeCell ref="AB13:AD13"/>
    <mergeCell ref="AE13:AG13"/>
    <mergeCell ref="AH13:AJ13"/>
    <mergeCell ref="AL23:DM23"/>
    <mergeCell ref="DI32:DR32"/>
    <mergeCell ref="BS33:CB33"/>
    <mergeCell ref="CM32:CX32"/>
    <mergeCell ref="DB30:DD30"/>
    <mergeCell ref="DE30:DR30"/>
    <mergeCell ref="BS32:CB32"/>
    <mergeCell ref="A38:J38"/>
    <mergeCell ref="K38:T38"/>
    <mergeCell ref="U38:AG38"/>
    <mergeCell ref="AH38:AP38"/>
    <mergeCell ref="AQ38:BF38"/>
    <mergeCell ref="BG38:BR38"/>
    <mergeCell ref="BS38:CB38"/>
    <mergeCell ref="BG35:BR35"/>
    <mergeCell ref="BS35:CB35"/>
    <mergeCell ref="EO38:EX38"/>
    <mergeCell ref="CY38:DH38"/>
    <mergeCell ref="DI38:DR38"/>
    <mergeCell ref="DS38:ED38"/>
    <mergeCell ref="EE38:EN38"/>
    <mergeCell ref="DS35:ED35"/>
    <mergeCell ref="EE35:EN35"/>
    <mergeCell ref="EE36:EN36"/>
    <mergeCell ref="CY37:DH37"/>
    <mergeCell ref="BS34:CB34"/>
    <mergeCell ref="CM57:CX57"/>
    <mergeCell ref="CY57:DH57"/>
    <mergeCell ref="DI57:DR57"/>
    <mergeCell ref="CC38:CL38"/>
    <mergeCell ref="CM38:CX38"/>
    <mergeCell ref="DI37:DR37"/>
    <mergeCell ref="CC35:CL35"/>
    <mergeCell ref="A34:J34"/>
    <mergeCell ref="K34:T34"/>
    <mergeCell ref="U34:AG34"/>
    <mergeCell ref="AH34:AP34"/>
    <mergeCell ref="AQ34:BF34"/>
    <mergeCell ref="BG34:BR34"/>
    <mergeCell ref="CY34:DH34"/>
    <mergeCell ref="DI34:DR34"/>
    <mergeCell ref="DS34:ED34"/>
    <mergeCell ref="EE34:EN34"/>
    <mergeCell ref="EO34:EX34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CY40:DH40"/>
    <mergeCell ref="DI40:DR40"/>
    <mergeCell ref="DS40:ED40"/>
    <mergeCell ref="EE40:EN40"/>
    <mergeCell ref="EO40:EX40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DS37:ED37"/>
    <mergeCell ref="EE37:EN37"/>
    <mergeCell ref="EO37:EX37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M41:CX41"/>
    <mergeCell ref="CY41:DH41"/>
    <mergeCell ref="DI41:DR41"/>
    <mergeCell ref="DS41:ED41"/>
    <mergeCell ref="EE41:EN41"/>
    <mergeCell ref="EO41:EX41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50:CX50"/>
    <mergeCell ref="CY50:DH50"/>
    <mergeCell ref="DI50:DR50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1:CX51"/>
    <mergeCell ref="CY51:DH51"/>
    <mergeCell ref="DI51:DR51"/>
    <mergeCell ref="DS51:ED51"/>
    <mergeCell ref="EE51:EN51"/>
    <mergeCell ref="EO51:EX51"/>
    <mergeCell ref="DS53:ED53"/>
    <mergeCell ref="A53:J53"/>
    <mergeCell ref="K53:T53"/>
    <mergeCell ref="U53:AG53"/>
    <mergeCell ref="AH53:AP53"/>
    <mergeCell ref="AQ53:BF53"/>
    <mergeCell ref="BG53:BR53"/>
    <mergeCell ref="A52:J52"/>
    <mergeCell ref="K52:T52"/>
    <mergeCell ref="CC54:CL54"/>
    <mergeCell ref="BS53:CB53"/>
    <mergeCell ref="CC53:CL53"/>
    <mergeCell ref="CM53:CX53"/>
    <mergeCell ref="CY53:DH53"/>
    <mergeCell ref="DI53:DR53"/>
    <mergeCell ref="EO54:EX54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Y79:DH79"/>
    <mergeCell ref="DI79:DR79"/>
    <mergeCell ref="DS79:ED79"/>
    <mergeCell ref="EE79:EN79"/>
    <mergeCell ref="EO79:EX79"/>
    <mergeCell ref="CM54:CX54"/>
    <mergeCell ref="CY54:DH54"/>
    <mergeCell ref="DI54:DR54"/>
    <mergeCell ref="DS54:ED54"/>
    <mergeCell ref="EE54:EN54"/>
    <mergeCell ref="DS57:ED57"/>
    <mergeCell ref="CY78:DH78"/>
    <mergeCell ref="DI78:DR78"/>
    <mergeCell ref="DS78:ED78"/>
    <mergeCell ref="EE78:EN78"/>
    <mergeCell ref="EO78:EX78"/>
    <mergeCell ref="DI74:DR74"/>
    <mergeCell ref="CY73:DH73"/>
    <mergeCell ref="CY75:DH75"/>
    <mergeCell ref="DS72:ED72"/>
    <mergeCell ref="CM56:CX56"/>
    <mergeCell ref="CY74:DH74"/>
    <mergeCell ref="A79:AP79"/>
    <mergeCell ref="AQ79:BF79"/>
    <mergeCell ref="BG79:BR79"/>
    <mergeCell ref="BS79:CB79"/>
    <mergeCell ref="CC79:CL79"/>
    <mergeCell ref="A78:AP78"/>
    <mergeCell ref="AQ78:BF78"/>
    <mergeCell ref="CM79:CX79"/>
    <mergeCell ref="BS72:CB72"/>
    <mergeCell ref="CC72:CL72"/>
    <mergeCell ref="CM72:CX72"/>
    <mergeCell ref="CM78:CX78"/>
    <mergeCell ref="BG78:BR78"/>
    <mergeCell ref="BS78:CB78"/>
    <mergeCell ref="CC78:CL78"/>
    <mergeCell ref="BS74:CB74"/>
    <mergeCell ref="EO72:EX72"/>
    <mergeCell ref="A73:AP73"/>
    <mergeCell ref="AQ73:BF73"/>
    <mergeCell ref="BG73:BR73"/>
    <mergeCell ref="BS73:CB73"/>
    <mergeCell ref="CC73:CL73"/>
    <mergeCell ref="CM73:CX73"/>
    <mergeCell ref="A72:AP72"/>
    <mergeCell ref="AQ72:BF72"/>
    <mergeCell ref="BG72:BR72"/>
    <mergeCell ref="A75:AP75"/>
    <mergeCell ref="AQ75:BF75"/>
    <mergeCell ref="BG75:BR75"/>
    <mergeCell ref="BS75:CB75"/>
    <mergeCell ref="CC75:CL75"/>
    <mergeCell ref="CM75:CX75"/>
    <mergeCell ref="BS55:CB55"/>
    <mergeCell ref="CC55:CL55"/>
    <mergeCell ref="CM55:CX55"/>
    <mergeCell ref="EE75:EN75"/>
    <mergeCell ref="EO75:EX75"/>
    <mergeCell ref="DS73:ED73"/>
    <mergeCell ref="EE73:EN73"/>
    <mergeCell ref="EO73:EX73"/>
    <mergeCell ref="EO74:EX74"/>
    <mergeCell ref="EE72:EN72"/>
    <mergeCell ref="A55:J55"/>
    <mergeCell ref="K55:T55"/>
    <mergeCell ref="U55:AG55"/>
    <mergeCell ref="AH55:AP55"/>
    <mergeCell ref="AQ55:BF55"/>
    <mergeCell ref="BG55:BR55"/>
    <mergeCell ref="CY55:DH55"/>
    <mergeCell ref="DI55:DR55"/>
    <mergeCell ref="CY56:DH56"/>
    <mergeCell ref="DI56:DR56"/>
    <mergeCell ref="EE55:EN55"/>
    <mergeCell ref="EO55:EX55"/>
    <mergeCell ref="DS55:ED55"/>
    <mergeCell ref="DS56:ED56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EE56:EN56"/>
    <mergeCell ref="EO56:EX56"/>
    <mergeCell ref="CM76:CX76"/>
    <mergeCell ref="CY76:DH76"/>
    <mergeCell ref="DI76:DR76"/>
    <mergeCell ref="DS76:ED76"/>
    <mergeCell ref="EE76:EN76"/>
    <mergeCell ref="EO76:EX76"/>
    <mergeCell ref="DI75:DR75"/>
    <mergeCell ref="DS75:ED75"/>
    <mergeCell ref="A57:J57"/>
    <mergeCell ref="K57:T57"/>
    <mergeCell ref="U57:AG57"/>
    <mergeCell ref="AH57:AP57"/>
    <mergeCell ref="AQ57:BF57"/>
    <mergeCell ref="BG57:BR57"/>
    <mergeCell ref="BG70:BR70"/>
    <mergeCell ref="CM70:CX70"/>
    <mergeCell ref="EE57:EN57"/>
    <mergeCell ref="EO57:EX57"/>
    <mergeCell ref="BS57:CB57"/>
    <mergeCell ref="CC57:CL57"/>
    <mergeCell ref="A76:AP76"/>
    <mergeCell ref="AQ76:BF76"/>
    <mergeCell ref="BG76:BR76"/>
    <mergeCell ref="BS76:CB76"/>
    <mergeCell ref="CC76:CL76"/>
    <mergeCell ref="CC70:CL70"/>
    <mergeCell ref="CY70:DH70"/>
    <mergeCell ref="DI70:DR70"/>
    <mergeCell ref="DS70:ED70"/>
    <mergeCell ref="A70:J70"/>
    <mergeCell ref="K70:T70"/>
    <mergeCell ref="U70:AG70"/>
    <mergeCell ref="AH70:AP70"/>
    <mergeCell ref="AQ70:BF70"/>
    <mergeCell ref="EO71:EX71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BS70:CB70"/>
    <mergeCell ref="CM71:CX71"/>
    <mergeCell ref="CY71:DH71"/>
    <mergeCell ref="BS71:CB71"/>
    <mergeCell ref="CC71:CL71"/>
    <mergeCell ref="DS71:ED71"/>
    <mergeCell ref="EE71:EN71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CY42:DH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45:J45"/>
    <mergeCell ref="K45:T45"/>
    <mergeCell ref="U45:AG45"/>
    <mergeCell ref="AH45:AP45"/>
    <mergeCell ref="AQ45:BF45"/>
    <mergeCell ref="BG45:BR45"/>
    <mergeCell ref="EE45:EN45"/>
    <mergeCell ref="EO45:EX45"/>
    <mergeCell ref="BS45:CB45"/>
    <mergeCell ref="CC45:CL45"/>
    <mergeCell ref="CM45:CX45"/>
    <mergeCell ref="CY45:DH45"/>
    <mergeCell ref="DI45:DR45"/>
    <mergeCell ref="DS45:ED45"/>
    <mergeCell ref="DS59:ED59"/>
    <mergeCell ref="A59:J59"/>
    <mergeCell ref="K59:T59"/>
    <mergeCell ref="U59:AG59"/>
    <mergeCell ref="AH59:AP59"/>
    <mergeCell ref="AQ59:BF59"/>
    <mergeCell ref="BG59:BR59"/>
    <mergeCell ref="DS77:ED77"/>
    <mergeCell ref="EE77:EN77"/>
    <mergeCell ref="EO77:EX77"/>
    <mergeCell ref="EE59:EN59"/>
    <mergeCell ref="EO59:EX59"/>
    <mergeCell ref="BS59:CB59"/>
    <mergeCell ref="CC59:CL59"/>
    <mergeCell ref="CM59:CX59"/>
    <mergeCell ref="CY59:DH59"/>
    <mergeCell ref="DI59:DR59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CM65:CX65"/>
    <mergeCell ref="CY65:DH65"/>
    <mergeCell ref="DI65:DR65"/>
    <mergeCell ref="DS65:ED65"/>
    <mergeCell ref="EE65:EN65"/>
    <mergeCell ref="EO65:EX65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CM68:CX68"/>
    <mergeCell ref="CY68:DH68"/>
    <mergeCell ref="DI68:DR68"/>
    <mergeCell ref="DS68:ED68"/>
    <mergeCell ref="EE68:EN68"/>
    <mergeCell ref="EO68:EX68"/>
    <mergeCell ref="A69:J69"/>
    <mergeCell ref="K69:T69"/>
    <mergeCell ref="U69:AG69"/>
    <mergeCell ref="AH69:AP69"/>
    <mergeCell ref="AQ69:BF69"/>
    <mergeCell ref="BG69:BR69"/>
    <mergeCell ref="EE69:EN69"/>
    <mergeCell ref="EO69:EX69"/>
    <mergeCell ref="BS69:CB69"/>
    <mergeCell ref="CC69:CL69"/>
    <mergeCell ref="CM69:CX69"/>
    <mergeCell ref="CY69:DH69"/>
    <mergeCell ref="DI69:DR69"/>
    <mergeCell ref="DS69:ED69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CM66:CX66"/>
    <mergeCell ref="CY66:DH66"/>
    <mergeCell ref="DI66:DR66"/>
    <mergeCell ref="DS66:ED66"/>
    <mergeCell ref="EE66:EN66"/>
    <mergeCell ref="EO66:EX66"/>
    <mergeCell ref="A67:J67"/>
    <mergeCell ref="K67:T67"/>
    <mergeCell ref="U67:AG67"/>
    <mergeCell ref="AH67:AP67"/>
    <mergeCell ref="AQ67:BF67"/>
    <mergeCell ref="BG67:BR67"/>
    <mergeCell ref="BS67:CB67"/>
    <mergeCell ref="CC67:CL67"/>
    <mergeCell ref="CM67:CX67"/>
    <mergeCell ref="CY67:DH67"/>
    <mergeCell ref="DI67:DR67"/>
    <mergeCell ref="DS67:ED67"/>
    <mergeCell ref="EE67:EN67"/>
    <mergeCell ref="EO67:EX67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CY49:DH49"/>
    <mergeCell ref="DI49:DR49"/>
    <mergeCell ref="DS49:ED49"/>
    <mergeCell ref="EE49:EN49"/>
    <mergeCell ref="EO49:EX49"/>
    <mergeCell ref="A77:AP77"/>
    <mergeCell ref="AQ77:BF77"/>
    <mergeCell ref="BG77:BR77"/>
    <mergeCell ref="BS77:CB77"/>
    <mergeCell ref="CC77:CL77"/>
    <mergeCell ref="CM77:CX77"/>
    <mergeCell ref="CY77:DH77"/>
    <mergeCell ref="DI77:DR77"/>
    <mergeCell ref="U52:AG52"/>
    <mergeCell ref="AH52:AP52"/>
    <mergeCell ref="AQ52:BF52"/>
    <mergeCell ref="BG52:BR52"/>
    <mergeCell ref="BS52:CB52"/>
    <mergeCell ref="CC52:CL52"/>
    <mergeCell ref="CM52:CX52"/>
    <mergeCell ref="CY52:DH52"/>
    <mergeCell ref="DI52:DR52"/>
    <mergeCell ref="DS52:ED52"/>
    <mergeCell ref="EE52:EN52"/>
    <mergeCell ref="EO52:EX52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CM63:CX63"/>
    <mergeCell ref="CY63:DH63"/>
    <mergeCell ref="DI63:DR63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EE64:EN64"/>
    <mergeCell ref="EO64:EX64"/>
    <mergeCell ref="BS64:CB64"/>
    <mergeCell ref="CC64:CL64"/>
    <mergeCell ref="CM64:CX64"/>
    <mergeCell ref="CY64:DH64"/>
    <mergeCell ref="DI64:DR64"/>
    <mergeCell ref="DS64:ED64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3" r:id="rId1"/>
  <rowBreaks count="1" manualBreakCount="1">
    <brk id="41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69"/>
  <sheetViews>
    <sheetView view="pageBreakPreview" zoomScaleSheetLayoutView="100" zoomScalePageLayoutView="0" workbookViewId="0" topLeftCell="A53">
      <selection activeCell="A57" sqref="A57:FJ57"/>
    </sheetView>
  </sheetViews>
  <sheetFormatPr defaultColWidth="0.875" defaultRowHeight="12.75"/>
  <cols>
    <col min="1" max="19" width="0.875" style="1" customWidth="1"/>
    <col min="20" max="20" width="14.00390625" style="1" customWidth="1"/>
    <col min="21" max="92" width="0.875" style="1" customWidth="1"/>
    <col min="93" max="93" width="2.25390625" style="1" customWidth="1"/>
    <col min="94" max="120" width="0.875" style="1" customWidth="1"/>
    <col min="121" max="121" width="2.25390625" style="1" customWidth="1"/>
    <col min="122" max="148" width="0.875" style="1" customWidth="1"/>
    <col min="149" max="149" width="1.875" style="1" customWidth="1"/>
    <col min="150" max="16384" width="0.875" style="1" customWidth="1"/>
  </cols>
  <sheetData>
    <row r="1" ht="3" customHeight="1"/>
    <row r="2" spans="1:166" s="6" customFormat="1" ht="11.25">
      <c r="A2" s="151" t="s">
        <v>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</row>
    <row r="4" spans="1:166" s="21" customFormat="1" ht="19.5" customHeight="1">
      <c r="A4" s="234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57" t="s">
        <v>53</v>
      </c>
      <c r="V4" s="258"/>
      <c r="W4" s="258"/>
      <c r="X4" s="258"/>
      <c r="Y4" s="258"/>
      <c r="Z4" s="258"/>
      <c r="AA4" s="258"/>
      <c r="AB4" s="258"/>
      <c r="AC4" s="259"/>
      <c r="AD4" s="258" t="s">
        <v>33</v>
      </c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9"/>
      <c r="BQ4" s="257" t="s">
        <v>35</v>
      </c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9"/>
      <c r="CE4" s="233" t="s">
        <v>38</v>
      </c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</row>
    <row r="5" spans="1:166" s="21" customFormat="1" ht="19.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69"/>
      <c r="V5" s="270"/>
      <c r="W5" s="270"/>
      <c r="X5" s="270"/>
      <c r="Y5" s="270"/>
      <c r="Z5" s="270"/>
      <c r="AA5" s="270"/>
      <c r="AB5" s="270"/>
      <c r="AC5" s="271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1"/>
      <c r="BQ5" s="269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1"/>
      <c r="CE5" s="266" t="s">
        <v>46</v>
      </c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4" t="s">
        <v>79</v>
      </c>
      <c r="CS5" s="264"/>
      <c r="CT5" s="264"/>
      <c r="CU5" s="260" t="s">
        <v>27</v>
      </c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5"/>
      <c r="DG5" s="266" t="s">
        <v>46</v>
      </c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4" t="s">
        <v>239</v>
      </c>
      <c r="DU5" s="264"/>
      <c r="DV5" s="264"/>
      <c r="DW5" s="260" t="s">
        <v>27</v>
      </c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5"/>
      <c r="EI5" s="266" t="s">
        <v>46</v>
      </c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4" t="s">
        <v>240</v>
      </c>
      <c r="EW5" s="264"/>
      <c r="EX5" s="264"/>
      <c r="EY5" s="260" t="s">
        <v>27</v>
      </c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</row>
    <row r="6" spans="1:166" s="21" customFormat="1" ht="19.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69"/>
      <c r="V6" s="270"/>
      <c r="W6" s="270"/>
      <c r="X6" s="270"/>
      <c r="Y6" s="270"/>
      <c r="Z6" s="270"/>
      <c r="AA6" s="270"/>
      <c r="AB6" s="270"/>
      <c r="AC6" s="271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1"/>
      <c r="BQ6" s="269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1"/>
      <c r="CE6" s="261" t="s">
        <v>43</v>
      </c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44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3"/>
      <c r="EI6" s="261" t="s">
        <v>45</v>
      </c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</row>
    <row r="7" spans="1:166" s="21" customFormat="1" ht="37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49"/>
      <c r="V7" s="250"/>
      <c r="W7" s="250"/>
      <c r="X7" s="250"/>
      <c r="Y7" s="250"/>
      <c r="Z7" s="250"/>
      <c r="AA7" s="250"/>
      <c r="AB7" s="250"/>
      <c r="AC7" s="251"/>
      <c r="AD7" s="234" t="s">
        <v>28</v>
      </c>
      <c r="AE7" s="234"/>
      <c r="AF7" s="234"/>
      <c r="AG7" s="234"/>
      <c r="AH7" s="234"/>
      <c r="AI7" s="234"/>
      <c r="AJ7" s="234"/>
      <c r="AK7" s="234"/>
      <c r="AL7" s="235"/>
      <c r="AM7" s="233" t="s">
        <v>29</v>
      </c>
      <c r="AN7" s="234"/>
      <c r="AO7" s="234"/>
      <c r="AP7" s="234"/>
      <c r="AQ7" s="234"/>
      <c r="AR7" s="234"/>
      <c r="AS7" s="234"/>
      <c r="AT7" s="234"/>
      <c r="AU7" s="235"/>
      <c r="AV7" s="233" t="s">
        <v>61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5"/>
      <c r="BH7" s="233" t="s">
        <v>34</v>
      </c>
      <c r="BI7" s="234"/>
      <c r="BJ7" s="234"/>
      <c r="BK7" s="234"/>
      <c r="BL7" s="234"/>
      <c r="BM7" s="234"/>
      <c r="BN7" s="234"/>
      <c r="BO7" s="234"/>
      <c r="BP7" s="235"/>
      <c r="BQ7" s="249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1"/>
      <c r="CE7" s="233" t="s">
        <v>40</v>
      </c>
      <c r="CF7" s="234"/>
      <c r="CG7" s="234"/>
      <c r="CH7" s="234"/>
      <c r="CI7" s="234"/>
      <c r="CJ7" s="234"/>
      <c r="CK7" s="234"/>
      <c r="CL7" s="234"/>
      <c r="CM7" s="234"/>
      <c r="CN7" s="234"/>
      <c r="CO7" s="235"/>
      <c r="CP7" s="233" t="s">
        <v>1</v>
      </c>
      <c r="CQ7" s="234"/>
      <c r="CR7" s="234"/>
      <c r="CS7" s="234"/>
      <c r="CT7" s="234"/>
      <c r="CU7" s="234"/>
      <c r="CV7" s="234"/>
      <c r="CW7" s="235"/>
      <c r="CX7" s="234" t="s">
        <v>60</v>
      </c>
      <c r="CY7" s="234"/>
      <c r="CZ7" s="234"/>
      <c r="DA7" s="234"/>
      <c r="DB7" s="234"/>
      <c r="DC7" s="234"/>
      <c r="DD7" s="234"/>
      <c r="DE7" s="234"/>
      <c r="DF7" s="234"/>
      <c r="DG7" s="233" t="s">
        <v>40</v>
      </c>
      <c r="DH7" s="234"/>
      <c r="DI7" s="234"/>
      <c r="DJ7" s="234"/>
      <c r="DK7" s="234"/>
      <c r="DL7" s="234"/>
      <c r="DM7" s="234"/>
      <c r="DN7" s="234"/>
      <c r="DO7" s="234"/>
      <c r="DP7" s="234"/>
      <c r="DQ7" s="235"/>
      <c r="DR7" s="233" t="s">
        <v>1</v>
      </c>
      <c r="DS7" s="234"/>
      <c r="DT7" s="234"/>
      <c r="DU7" s="234"/>
      <c r="DV7" s="234"/>
      <c r="DW7" s="234"/>
      <c r="DX7" s="234"/>
      <c r="DY7" s="235"/>
      <c r="DZ7" s="234" t="s">
        <v>60</v>
      </c>
      <c r="EA7" s="234"/>
      <c r="EB7" s="234"/>
      <c r="EC7" s="234"/>
      <c r="ED7" s="234"/>
      <c r="EE7" s="234"/>
      <c r="EF7" s="234"/>
      <c r="EG7" s="234"/>
      <c r="EH7" s="234"/>
      <c r="EI7" s="233" t="s">
        <v>40</v>
      </c>
      <c r="EJ7" s="234"/>
      <c r="EK7" s="234"/>
      <c r="EL7" s="234"/>
      <c r="EM7" s="234"/>
      <c r="EN7" s="234"/>
      <c r="EO7" s="234"/>
      <c r="EP7" s="234"/>
      <c r="EQ7" s="234"/>
      <c r="ER7" s="234"/>
      <c r="ES7" s="235"/>
      <c r="ET7" s="233" t="s">
        <v>1</v>
      </c>
      <c r="EU7" s="234"/>
      <c r="EV7" s="234"/>
      <c r="EW7" s="234"/>
      <c r="EX7" s="234"/>
      <c r="EY7" s="234"/>
      <c r="EZ7" s="234"/>
      <c r="FA7" s="235"/>
      <c r="FB7" s="234" t="s">
        <v>60</v>
      </c>
      <c r="FC7" s="234"/>
      <c r="FD7" s="234"/>
      <c r="FE7" s="234"/>
      <c r="FF7" s="234"/>
      <c r="FG7" s="234"/>
      <c r="FH7" s="234"/>
      <c r="FI7" s="234"/>
      <c r="FJ7" s="234"/>
    </row>
    <row r="8" spans="1:166" s="21" customFormat="1" ht="12" thickBot="1">
      <c r="A8" s="255">
        <v>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191">
        <v>2</v>
      </c>
      <c r="V8" s="192"/>
      <c r="W8" s="192"/>
      <c r="X8" s="192"/>
      <c r="Y8" s="192"/>
      <c r="Z8" s="192"/>
      <c r="AA8" s="192"/>
      <c r="AB8" s="192"/>
      <c r="AC8" s="193"/>
      <c r="AD8" s="192">
        <v>3</v>
      </c>
      <c r="AE8" s="192"/>
      <c r="AF8" s="192"/>
      <c r="AG8" s="192"/>
      <c r="AH8" s="192"/>
      <c r="AI8" s="192"/>
      <c r="AJ8" s="192"/>
      <c r="AK8" s="192"/>
      <c r="AL8" s="193"/>
      <c r="AM8" s="191">
        <v>4</v>
      </c>
      <c r="AN8" s="192"/>
      <c r="AO8" s="192"/>
      <c r="AP8" s="192"/>
      <c r="AQ8" s="192"/>
      <c r="AR8" s="192"/>
      <c r="AS8" s="192"/>
      <c r="AT8" s="192"/>
      <c r="AU8" s="193"/>
      <c r="AV8" s="191">
        <v>5</v>
      </c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3"/>
      <c r="BH8" s="191">
        <v>6</v>
      </c>
      <c r="BI8" s="192"/>
      <c r="BJ8" s="192"/>
      <c r="BK8" s="192"/>
      <c r="BL8" s="192"/>
      <c r="BM8" s="192"/>
      <c r="BN8" s="192"/>
      <c r="BO8" s="192"/>
      <c r="BP8" s="193"/>
      <c r="BQ8" s="257">
        <v>7</v>
      </c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9"/>
      <c r="CE8" s="257">
        <v>8</v>
      </c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191">
        <v>9</v>
      </c>
      <c r="CQ8" s="192"/>
      <c r="CR8" s="192"/>
      <c r="CS8" s="192"/>
      <c r="CT8" s="192"/>
      <c r="CU8" s="192"/>
      <c r="CV8" s="192"/>
      <c r="CW8" s="193"/>
      <c r="CX8" s="192">
        <v>10</v>
      </c>
      <c r="CY8" s="192"/>
      <c r="CZ8" s="192"/>
      <c r="DA8" s="192"/>
      <c r="DB8" s="192"/>
      <c r="DC8" s="192"/>
      <c r="DD8" s="192"/>
      <c r="DE8" s="192"/>
      <c r="DF8" s="192"/>
      <c r="DG8" s="257">
        <v>11</v>
      </c>
      <c r="DH8" s="258"/>
      <c r="DI8" s="258"/>
      <c r="DJ8" s="258"/>
      <c r="DK8" s="258"/>
      <c r="DL8" s="258"/>
      <c r="DM8" s="258"/>
      <c r="DN8" s="258"/>
      <c r="DO8" s="258"/>
      <c r="DP8" s="258"/>
      <c r="DQ8" s="259"/>
      <c r="DR8" s="191">
        <v>12</v>
      </c>
      <c r="DS8" s="192"/>
      <c r="DT8" s="192"/>
      <c r="DU8" s="192"/>
      <c r="DV8" s="192"/>
      <c r="DW8" s="192"/>
      <c r="DX8" s="192"/>
      <c r="DY8" s="193"/>
      <c r="DZ8" s="192">
        <v>13</v>
      </c>
      <c r="EA8" s="192"/>
      <c r="EB8" s="192"/>
      <c r="EC8" s="192"/>
      <c r="ED8" s="192"/>
      <c r="EE8" s="192"/>
      <c r="EF8" s="192"/>
      <c r="EG8" s="192"/>
      <c r="EH8" s="192"/>
      <c r="EI8" s="257">
        <v>14</v>
      </c>
      <c r="EJ8" s="258"/>
      <c r="EK8" s="258"/>
      <c r="EL8" s="258"/>
      <c r="EM8" s="258"/>
      <c r="EN8" s="258"/>
      <c r="EO8" s="258"/>
      <c r="EP8" s="258"/>
      <c r="EQ8" s="258"/>
      <c r="ER8" s="258"/>
      <c r="ES8" s="259"/>
      <c r="ET8" s="191">
        <v>15</v>
      </c>
      <c r="EU8" s="192"/>
      <c r="EV8" s="192"/>
      <c r="EW8" s="192"/>
      <c r="EX8" s="192"/>
      <c r="EY8" s="192"/>
      <c r="EZ8" s="192"/>
      <c r="FA8" s="193"/>
      <c r="FB8" s="192">
        <v>16</v>
      </c>
      <c r="FC8" s="192"/>
      <c r="FD8" s="192"/>
      <c r="FE8" s="192"/>
      <c r="FF8" s="192"/>
      <c r="FG8" s="192"/>
      <c r="FH8" s="192"/>
      <c r="FI8" s="192"/>
      <c r="FJ8" s="192"/>
    </row>
    <row r="9" spans="1:166" s="21" customFormat="1" ht="12.75" thickBot="1">
      <c r="A9" s="205" t="s">
        <v>114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207" t="s">
        <v>121</v>
      </c>
      <c r="V9" s="196"/>
      <c r="W9" s="196"/>
      <c r="X9" s="196"/>
      <c r="Y9" s="196"/>
      <c r="Z9" s="196"/>
      <c r="AA9" s="196"/>
      <c r="AB9" s="196"/>
      <c r="AC9" s="196"/>
      <c r="AD9" s="185" t="s">
        <v>90</v>
      </c>
      <c r="AE9" s="186"/>
      <c r="AF9" s="186"/>
      <c r="AG9" s="186"/>
      <c r="AH9" s="186"/>
      <c r="AI9" s="186"/>
      <c r="AJ9" s="186"/>
      <c r="AK9" s="186"/>
      <c r="AL9" s="187"/>
      <c r="AM9" s="185" t="s">
        <v>91</v>
      </c>
      <c r="AN9" s="186"/>
      <c r="AO9" s="186"/>
      <c r="AP9" s="186"/>
      <c r="AQ9" s="186"/>
      <c r="AR9" s="186"/>
      <c r="AS9" s="186"/>
      <c r="AT9" s="186"/>
      <c r="AU9" s="187"/>
      <c r="AV9" s="185" t="s">
        <v>336</v>
      </c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7"/>
      <c r="BH9" s="185" t="s">
        <v>93</v>
      </c>
      <c r="BI9" s="186"/>
      <c r="BJ9" s="186"/>
      <c r="BK9" s="186"/>
      <c r="BL9" s="186"/>
      <c r="BM9" s="186"/>
      <c r="BN9" s="186"/>
      <c r="BO9" s="186"/>
      <c r="BP9" s="187"/>
      <c r="BQ9" s="185" t="s">
        <v>94</v>
      </c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7"/>
      <c r="CE9" s="188">
        <v>360000</v>
      </c>
      <c r="CF9" s="189"/>
      <c r="CG9" s="189"/>
      <c r="CH9" s="189"/>
      <c r="CI9" s="189"/>
      <c r="CJ9" s="189"/>
      <c r="CK9" s="189"/>
      <c r="CL9" s="189"/>
      <c r="CM9" s="189"/>
      <c r="CN9" s="189"/>
      <c r="CO9" s="190"/>
      <c r="CP9" s="191"/>
      <c r="CQ9" s="192"/>
      <c r="CR9" s="192"/>
      <c r="CS9" s="192"/>
      <c r="CT9" s="192"/>
      <c r="CU9" s="192"/>
      <c r="CV9" s="192"/>
      <c r="CW9" s="193"/>
      <c r="CX9" s="185"/>
      <c r="CY9" s="186"/>
      <c r="CZ9" s="186"/>
      <c r="DA9" s="186"/>
      <c r="DB9" s="186"/>
      <c r="DC9" s="186"/>
      <c r="DD9" s="186"/>
      <c r="DE9" s="186"/>
      <c r="DF9" s="187"/>
      <c r="DG9" s="198"/>
      <c r="DH9" s="199"/>
      <c r="DI9" s="199"/>
      <c r="DJ9" s="199"/>
      <c r="DK9" s="199"/>
      <c r="DL9" s="199"/>
      <c r="DM9" s="199"/>
      <c r="DN9" s="199"/>
      <c r="DO9" s="199"/>
      <c r="DP9" s="199"/>
      <c r="DQ9" s="200"/>
      <c r="DR9" s="201"/>
      <c r="DS9" s="202"/>
      <c r="DT9" s="202"/>
      <c r="DU9" s="202"/>
      <c r="DV9" s="202"/>
      <c r="DW9" s="202"/>
      <c r="DX9" s="202"/>
      <c r="DY9" s="203"/>
      <c r="DZ9" s="195"/>
      <c r="EA9" s="196"/>
      <c r="EB9" s="196"/>
      <c r="EC9" s="196"/>
      <c r="ED9" s="196"/>
      <c r="EE9" s="196"/>
      <c r="EF9" s="196"/>
      <c r="EG9" s="196"/>
      <c r="EH9" s="197"/>
      <c r="EI9" s="198"/>
      <c r="EJ9" s="199"/>
      <c r="EK9" s="199"/>
      <c r="EL9" s="199"/>
      <c r="EM9" s="199"/>
      <c r="EN9" s="199"/>
      <c r="EO9" s="199"/>
      <c r="EP9" s="199"/>
      <c r="EQ9" s="199"/>
      <c r="ER9" s="199"/>
      <c r="ES9" s="200"/>
      <c r="ET9" s="191"/>
      <c r="EU9" s="192"/>
      <c r="EV9" s="192"/>
      <c r="EW9" s="192"/>
      <c r="EX9" s="192"/>
      <c r="EY9" s="192"/>
      <c r="EZ9" s="192"/>
      <c r="FA9" s="193"/>
      <c r="FB9" s="185"/>
      <c r="FC9" s="186"/>
      <c r="FD9" s="186"/>
      <c r="FE9" s="186"/>
      <c r="FF9" s="186"/>
      <c r="FG9" s="186"/>
      <c r="FH9" s="186"/>
      <c r="FI9" s="186"/>
      <c r="FJ9" s="194"/>
    </row>
    <row r="10" spans="1:166" s="21" customFormat="1" ht="12.75" thickBot="1">
      <c r="A10" s="205" t="s">
        <v>114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6"/>
      <c r="U10" s="207" t="s">
        <v>91</v>
      </c>
      <c r="V10" s="196"/>
      <c r="W10" s="196"/>
      <c r="X10" s="196"/>
      <c r="Y10" s="196"/>
      <c r="Z10" s="196"/>
      <c r="AA10" s="196"/>
      <c r="AB10" s="196"/>
      <c r="AC10" s="196"/>
      <c r="AD10" s="195" t="s">
        <v>90</v>
      </c>
      <c r="AE10" s="196"/>
      <c r="AF10" s="196"/>
      <c r="AG10" s="196"/>
      <c r="AH10" s="196"/>
      <c r="AI10" s="196"/>
      <c r="AJ10" s="196"/>
      <c r="AK10" s="196"/>
      <c r="AL10" s="197"/>
      <c r="AM10" s="195" t="s">
        <v>91</v>
      </c>
      <c r="AN10" s="196"/>
      <c r="AO10" s="196"/>
      <c r="AP10" s="196"/>
      <c r="AQ10" s="196"/>
      <c r="AR10" s="196"/>
      <c r="AS10" s="196"/>
      <c r="AT10" s="196"/>
      <c r="AU10" s="197"/>
      <c r="AV10" s="195" t="s">
        <v>337</v>
      </c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7"/>
      <c r="BH10" s="195" t="s">
        <v>93</v>
      </c>
      <c r="BI10" s="196"/>
      <c r="BJ10" s="196"/>
      <c r="BK10" s="196"/>
      <c r="BL10" s="196"/>
      <c r="BM10" s="196"/>
      <c r="BN10" s="196"/>
      <c r="BO10" s="196"/>
      <c r="BP10" s="197"/>
      <c r="BQ10" s="195" t="s">
        <v>94</v>
      </c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7"/>
      <c r="CE10" s="198">
        <v>0</v>
      </c>
      <c r="CF10" s="199"/>
      <c r="CG10" s="199"/>
      <c r="CH10" s="199"/>
      <c r="CI10" s="199"/>
      <c r="CJ10" s="199"/>
      <c r="CK10" s="199"/>
      <c r="CL10" s="199"/>
      <c r="CM10" s="199"/>
      <c r="CN10" s="199"/>
      <c r="CO10" s="200"/>
      <c r="CP10" s="201"/>
      <c r="CQ10" s="202"/>
      <c r="CR10" s="202"/>
      <c r="CS10" s="202"/>
      <c r="CT10" s="202"/>
      <c r="CU10" s="202"/>
      <c r="CV10" s="202"/>
      <c r="CW10" s="203"/>
      <c r="CX10" s="195"/>
      <c r="CY10" s="196"/>
      <c r="CZ10" s="196"/>
      <c r="DA10" s="196"/>
      <c r="DB10" s="196"/>
      <c r="DC10" s="196"/>
      <c r="DD10" s="196"/>
      <c r="DE10" s="196"/>
      <c r="DF10" s="197"/>
      <c r="DG10" s="198"/>
      <c r="DH10" s="199"/>
      <c r="DI10" s="199"/>
      <c r="DJ10" s="199"/>
      <c r="DK10" s="199"/>
      <c r="DL10" s="199"/>
      <c r="DM10" s="199"/>
      <c r="DN10" s="199"/>
      <c r="DO10" s="199"/>
      <c r="DP10" s="199"/>
      <c r="DQ10" s="200"/>
      <c r="DR10" s="201"/>
      <c r="DS10" s="202"/>
      <c r="DT10" s="202"/>
      <c r="DU10" s="202"/>
      <c r="DV10" s="202"/>
      <c r="DW10" s="202"/>
      <c r="DX10" s="202"/>
      <c r="DY10" s="203"/>
      <c r="DZ10" s="195"/>
      <c r="EA10" s="196"/>
      <c r="EB10" s="196"/>
      <c r="EC10" s="196"/>
      <c r="ED10" s="196"/>
      <c r="EE10" s="196"/>
      <c r="EF10" s="196"/>
      <c r="EG10" s="196"/>
      <c r="EH10" s="197"/>
      <c r="EI10" s="198"/>
      <c r="EJ10" s="199"/>
      <c r="EK10" s="199"/>
      <c r="EL10" s="199"/>
      <c r="EM10" s="199"/>
      <c r="EN10" s="199"/>
      <c r="EO10" s="199"/>
      <c r="EP10" s="199"/>
      <c r="EQ10" s="199"/>
      <c r="ER10" s="199"/>
      <c r="ES10" s="200"/>
      <c r="ET10" s="201"/>
      <c r="EU10" s="202"/>
      <c r="EV10" s="202"/>
      <c r="EW10" s="202"/>
      <c r="EX10" s="202"/>
      <c r="EY10" s="202"/>
      <c r="EZ10" s="202"/>
      <c r="FA10" s="203"/>
      <c r="FB10" s="195"/>
      <c r="FC10" s="196"/>
      <c r="FD10" s="196"/>
      <c r="FE10" s="196"/>
      <c r="FF10" s="196"/>
      <c r="FG10" s="196"/>
      <c r="FH10" s="196"/>
      <c r="FI10" s="196"/>
      <c r="FJ10" s="204"/>
    </row>
    <row r="11" spans="1:166" s="21" customFormat="1" ht="12.75" customHeight="1" thickBot="1">
      <c r="A11" s="205" t="s">
        <v>114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207" t="s">
        <v>122</v>
      </c>
      <c r="V11" s="196"/>
      <c r="W11" s="196"/>
      <c r="X11" s="196"/>
      <c r="Y11" s="196"/>
      <c r="Z11" s="196"/>
      <c r="AA11" s="196"/>
      <c r="AB11" s="196"/>
      <c r="AC11" s="196"/>
      <c r="AD11" s="185" t="s">
        <v>90</v>
      </c>
      <c r="AE11" s="186"/>
      <c r="AF11" s="186"/>
      <c r="AG11" s="186"/>
      <c r="AH11" s="186"/>
      <c r="AI11" s="186"/>
      <c r="AJ11" s="186"/>
      <c r="AK11" s="186"/>
      <c r="AL11" s="187"/>
      <c r="AM11" s="185" t="s">
        <v>91</v>
      </c>
      <c r="AN11" s="186"/>
      <c r="AO11" s="186"/>
      <c r="AP11" s="186"/>
      <c r="AQ11" s="186"/>
      <c r="AR11" s="186"/>
      <c r="AS11" s="186"/>
      <c r="AT11" s="186"/>
      <c r="AU11" s="187"/>
      <c r="AV11" s="185" t="s">
        <v>107</v>
      </c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7"/>
      <c r="BH11" s="185" t="s">
        <v>93</v>
      </c>
      <c r="BI11" s="186"/>
      <c r="BJ11" s="186"/>
      <c r="BK11" s="186"/>
      <c r="BL11" s="186"/>
      <c r="BM11" s="186"/>
      <c r="BN11" s="186"/>
      <c r="BO11" s="186"/>
      <c r="BP11" s="187"/>
      <c r="BQ11" s="185" t="s">
        <v>108</v>
      </c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7"/>
      <c r="CE11" s="188">
        <v>1699000</v>
      </c>
      <c r="CF11" s="189"/>
      <c r="CG11" s="189"/>
      <c r="CH11" s="189"/>
      <c r="CI11" s="189"/>
      <c r="CJ11" s="189"/>
      <c r="CK11" s="189"/>
      <c r="CL11" s="189"/>
      <c r="CM11" s="189"/>
      <c r="CN11" s="189"/>
      <c r="CO11" s="190"/>
      <c r="CP11" s="191"/>
      <c r="CQ11" s="192"/>
      <c r="CR11" s="192"/>
      <c r="CS11" s="192"/>
      <c r="CT11" s="192"/>
      <c r="CU11" s="192"/>
      <c r="CV11" s="192"/>
      <c r="CW11" s="193"/>
      <c r="CX11" s="185"/>
      <c r="CY11" s="186"/>
      <c r="CZ11" s="186"/>
      <c r="DA11" s="186"/>
      <c r="DB11" s="186"/>
      <c r="DC11" s="186"/>
      <c r="DD11" s="186"/>
      <c r="DE11" s="186"/>
      <c r="DF11" s="187"/>
      <c r="DG11" s="188"/>
      <c r="DH11" s="189"/>
      <c r="DI11" s="189"/>
      <c r="DJ11" s="189"/>
      <c r="DK11" s="189"/>
      <c r="DL11" s="189"/>
      <c r="DM11" s="189"/>
      <c r="DN11" s="189"/>
      <c r="DO11" s="189"/>
      <c r="DP11" s="189"/>
      <c r="DQ11" s="190"/>
      <c r="DR11" s="191"/>
      <c r="DS11" s="192"/>
      <c r="DT11" s="192"/>
      <c r="DU11" s="192"/>
      <c r="DV11" s="192"/>
      <c r="DW11" s="192"/>
      <c r="DX11" s="192"/>
      <c r="DY11" s="193"/>
      <c r="DZ11" s="185"/>
      <c r="EA11" s="186"/>
      <c r="EB11" s="186"/>
      <c r="EC11" s="186"/>
      <c r="ED11" s="186"/>
      <c r="EE11" s="186"/>
      <c r="EF11" s="186"/>
      <c r="EG11" s="186"/>
      <c r="EH11" s="187"/>
      <c r="EI11" s="188"/>
      <c r="EJ11" s="189"/>
      <c r="EK11" s="189"/>
      <c r="EL11" s="189"/>
      <c r="EM11" s="189"/>
      <c r="EN11" s="189"/>
      <c r="EO11" s="189"/>
      <c r="EP11" s="189"/>
      <c r="EQ11" s="189"/>
      <c r="ER11" s="189"/>
      <c r="ES11" s="190"/>
      <c r="ET11" s="191"/>
      <c r="EU11" s="192"/>
      <c r="EV11" s="192"/>
      <c r="EW11" s="192"/>
      <c r="EX11" s="192"/>
      <c r="EY11" s="192"/>
      <c r="EZ11" s="192"/>
      <c r="FA11" s="193"/>
      <c r="FB11" s="185"/>
      <c r="FC11" s="186"/>
      <c r="FD11" s="186"/>
      <c r="FE11" s="186"/>
      <c r="FF11" s="186"/>
      <c r="FG11" s="186"/>
      <c r="FH11" s="186"/>
      <c r="FI11" s="186"/>
      <c r="FJ11" s="194"/>
    </row>
    <row r="12" spans="1:166" s="21" customFormat="1" ht="12.75" customHeight="1" thickBot="1">
      <c r="A12" s="205" t="s">
        <v>114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6"/>
      <c r="U12" s="207" t="s">
        <v>123</v>
      </c>
      <c r="V12" s="196"/>
      <c r="W12" s="196"/>
      <c r="X12" s="196"/>
      <c r="Y12" s="196"/>
      <c r="Z12" s="196"/>
      <c r="AA12" s="196"/>
      <c r="AB12" s="196"/>
      <c r="AC12" s="196"/>
      <c r="AD12" s="195" t="s">
        <v>90</v>
      </c>
      <c r="AE12" s="196"/>
      <c r="AF12" s="196"/>
      <c r="AG12" s="196"/>
      <c r="AH12" s="196"/>
      <c r="AI12" s="196"/>
      <c r="AJ12" s="196"/>
      <c r="AK12" s="196"/>
      <c r="AL12" s="197"/>
      <c r="AM12" s="195" t="s">
        <v>91</v>
      </c>
      <c r="AN12" s="196"/>
      <c r="AO12" s="196"/>
      <c r="AP12" s="196"/>
      <c r="AQ12" s="196"/>
      <c r="AR12" s="196"/>
      <c r="AS12" s="196"/>
      <c r="AT12" s="196"/>
      <c r="AU12" s="197"/>
      <c r="AV12" s="185" t="s">
        <v>107</v>
      </c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7"/>
      <c r="BH12" s="195" t="s">
        <v>93</v>
      </c>
      <c r="BI12" s="196"/>
      <c r="BJ12" s="196"/>
      <c r="BK12" s="196"/>
      <c r="BL12" s="196"/>
      <c r="BM12" s="196"/>
      <c r="BN12" s="196"/>
      <c r="BO12" s="196"/>
      <c r="BP12" s="197"/>
      <c r="BQ12" s="195" t="s">
        <v>109</v>
      </c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7"/>
      <c r="CE12" s="198">
        <v>643000</v>
      </c>
      <c r="CF12" s="199"/>
      <c r="CG12" s="199"/>
      <c r="CH12" s="199"/>
      <c r="CI12" s="199"/>
      <c r="CJ12" s="199"/>
      <c r="CK12" s="199"/>
      <c r="CL12" s="199"/>
      <c r="CM12" s="199"/>
      <c r="CN12" s="199"/>
      <c r="CO12" s="200"/>
      <c r="CP12" s="201"/>
      <c r="CQ12" s="202"/>
      <c r="CR12" s="202"/>
      <c r="CS12" s="202"/>
      <c r="CT12" s="202"/>
      <c r="CU12" s="202"/>
      <c r="CV12" s="202"/>
      <c r="CW12" s="203"/>
      <c r="CX12" s="195"/>
      <c r="CY12" s="196"/>
      <c r="CZ12" s="196"/>
      <c r="DA12" s="196"/>
      <c r="DB12" s="196"/>
      <c r="DC12" s="196"/>
      <c r="DD12" s="196"/>
      <c r="DE12" s="196"/>
      <c r="DF12" s="197"/>
      <c r="DG12" s="198"/>
      <c r="DH12" s="199"/>
      <c r="DI12" s="199"/>
      <c r="DJ12" s="199"/>
      <c r="DK12" s="199"/>
      <c r="DL12" s="199"/>
      <c r="DM12" s="199"/>
      <c r="DN12" s="199"/>
      <c r="DO12" s="199"/>
      <c r="DP12" s="199"/>
      <c r="DQ12" s="200"/>
      <c r="DR12" s="201"/>
      <c r="DS12" s="202"/>
      <c r="DT12" s="202"/>
      <c r="DU12" s="202"/>
      <c r="DV12" s="202"/>
      <c r="DW12" s="202"/>
      <c r="DX12" s="202"/>
      <c r="DY12" s="203"/>
      <c r="DZ12" s="195"/>
      <c r="EA12" s="196"/>
      <c r="EB12" s="196"/>
      <c r="EC12" s="196"/>
      <c r="ED12" s="196"/>
      <c r="EE12" s="196"/>
      <c r="EF12" s="196"/>
      <c r="EG12" s="196"/>
      <c r="EH12" s="197"/>
      <c r="EI12" s="198"/>
      <c r="EJ12" s="199"/>
      <c r="EK12" s="199"/>
      <c r="EL12" s="199"/>
      <c r="EM12" s="199"/>
      <c r="EN12" s="199"/>
      <c r="EO12" s="199"/>
      <c r="EP12" s="199"/>
      <c r="EQ12" s="199"/>
      <c r="ER12" s="199"/>
      <c r="ES12" s="200"/>
      <c r="ET12" s="201"/>
      <c r="EU12" s="202"/>
      <c r="EV12" s="202"/>
      <c r="EW12" s="202"/>
      <c r="EX12" s="202"/>
      <c r="EY12" s="202"/>
      <c r="EZ12" s="202"/>
      <c r="FA12" s="203"/>
      <c r="FB12" s="195"/>
      <c r="FC12" s="196"/>
      <c r="FD12" s="196"/>
      <c r="FE12" s="196"/>
      <c r="FF12" s="196"/>
      <c r="FG12" s="196"/>
      <c r="FH12" s="196"/>
      <c r="FI12" s="196"/>
      <c r="FJ12" s="204"/>
    </row>
    <row r="13" spans="1:166" s="21" customFormat="1" ht="12.75" customHeight="1" thickBot="1">
      <c r="A13" s="205" t="s">
        <v>114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6"/>
      <c r="U13" s="207" t="s">
        <v>124</v>
      </c>
      <c r="V13" s="196"/>
      <c r="W13" s="196"/>
      <c r="X13" s="196"/>
      <c r="Y13" s="196"/>
      <c r="Z13" s="196"/>
      <c r="AA13" s="196"/>
      <c r="AB13" s="196"/>
      <c r="AC13" s="196"/>
      <c r="AD13" s="185" t="s">
        <v>90</v>
      </c>
      <c r="AE13" s="186"/>
      <c r="AF13" s="186"/>
      <c r="AG13" s="186"/>
      <c r="AH13" s="186"/>
      <c r="AI13" s="186"/>
      <c r="AJ13" s="186"/>
      <c r="AK13" s="186"/>
      <c r="AL13" s="187"/>
      <c r="AM13" s="185" t="s">
        <v>91</v>
      </c>
      <c r="AN13" s="186"/>
      <c r="AO13" s="186"/>
      <c r="AP13" s="186"/>
      <c r="AQ13" s="186"/>
      <c r="AR13" s="186"/>
      <c r="AS13" s="186"/>
      <c r="AT13" s="186"/>
      <c r="AU13" s="187"/>
      <c r="AV13" s="185" t="s">
        <v>107</v>
      </c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7"/>
      <c r="BH13" s="185" t="s">
        <v>93</v>
      </c>
      <c r="BI13" s="186"/>
      <c r="BJ13" s="186"/>
      <c r="BK13" s="186"/>
      <c r="BL13" s="186"/>
      <c r="BM13" s="186"/>
      <c r="BN13" s="186"/>
      <c r="BO13" s="186"/>
      <c r="BP13" s="187"/>
      <c r="BQ13" s="185" t="s">
        <v>110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7"/>
      <c r="CE13" s="188">
        <v>56100</v>
      </c>
      <c r="CF13" s="189"/>
      <c r="CG13" s="189"/>
      <c r="CH13" s="189"/>
      <c r="CI13" s="189"/>
      <c r="CJ13" s="189"/>
      <c r="CK13" s="189"/>
      <c r="CL13" s="189"/>
      <c r="CM13" s="189"/>
      <c r="CN13" s="189"/>
      <c r="CO13" s="190"/>
      <c r="CP13" s="191"/>
      <c r="CQ13" s="192"/>
      <c r="CR13" s="192"/>
      <c r="CS13" s="192"/>
      <c r="CT13" s="192"/>
      <c r="CU13" s="192"/>
      <c r="CV13" s="192"/>
      <c r="CW13" s="193"/>
      <c r="CX13" s="185"/>
      <c r="CY13" s="186"/>
      <c r="CZ13" s="186"/>
      <c r="DA13" s="186"/>
      <c r="DB13" s="186"/>
      <c r="DC13" s="186"/>
      <c r="DD13" s="186"/>
      <c r="DE13" s="186"/>
      <c r="DF13" s="187"/>
      <c r="DG13" s="188"/>
      <c r="DH13" s="189"/>
      <c r="DI13" s="189"/>
      <c r="DJ13" s="189"/>
      <c r="DK13" s="189"/>
      <c r="DL13" s="189"/>
      <c r="DM13" s="189"/>
      <c r="DN13" s="189"/>
      <c r="DO13" s="189"/>
      <c r="DP13" s="189"/>
      <c r="DQ13" s="190"/>
      <c r="DR13" s="191"/>
      <c r="DS13" s="192"/>
      <c r="DT13" s="192"/>
      <c r="DU13" s="192"/>
      <c r="DV13" s="192"/>
      <c r="DW13" s="192"/>
      <c r="DX13" s="192"/>
      <c r="DY13" s="193"/>
      <c r="DZ13" s="185"/>
      <c r="EA13" s="186"/>
      <c r="EB13" s="186"/>
      <c r="EC13" s="186"/>
      <c r="ED13" s="186"/>
      <c r="EE13" s="186"/>
      <c r="EF13" s="186"/>
      <c r="EG13" s="186"/>
      <c r="EH13" s="187"/>
      <c r="EI13" s="188"/>
      <c r="EJ13" s="189"/>
      <c r="EK13" s="189"/>
      <c r="EL13" s="189"/>
      <c r="EM13" s="189"/>
      <c r="EN13" s="189"/>
      <c r="EO13" s="189"/>
      <c r="EP13" s="189"/>
      <c r="EQ13" s="189"/>
      <c r="ER13" s="189"/>
      <c r="ES13" s="190"/>
      <c r="ET13" s="191"/>
      <c r="EU13" s="192"/>
      <c r="EV13" s="192"/>
      <c r="EW13" s="192"/>
      <c r="EX13" s="192"/>
      <c r="EY13" s="192"/>
      <c r="EZ13" s="192"/>
      <c r="FA13" s="193"/>
      <c r="FB13" s="185"/>
      <c r="FC13" s="186"/>
      <c r="FD13" s="186"/>
      <c r="FE13" s="186"/>
      <c r="FF13" s="186"/>
      <c r="FG13" s="186"/>
      <c r="FH13" s="186"/>
      <c r="FI13" s="186"/>
      <c r="FJ13" s="194"/>
    </row>
    <row r="14" spans="1:166" s="21" customFormat="1" ht="23.25" customHeight="1" thickBot="1">
      <c r="A14" s="205" t="s">
        <v>114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6"/>
      <c r="U14" s="207" t="s">
        <v>125</v>
      </c>
      <c r="V14" s="196"/>
      <c r="W14" s="196"/>
      <c r="X14" s="196"/>
      <c r="Y14" s="196"/>
      <c r="Z14" s="196"/>
      <c r="AA14" s="196"/>
      <c r="AB14" s="196"/>
      <c r="AC14" s="196"/>
      <c r="AD14" s="195" t="s">
        <v>90</v>
      </c>
      <c r="AE14" s="196"/>
      <c r="AF14" s="196"/>
      <c r="AG14" s="196"/>
      <c r="AH14" s="196"/>
      <c r="AI14" s="196"/>
      <c r="AJ14" s="196"/>
      <c r="AK14" s="196"/>
      <c r="AL14" s="197"/>
      <c r="AM14" s="195" t="s">
        <v>91</v>
      </c>
      <c r="AN14" s="196"/>
      <c r="AO14" s="196"/>
      <c r="AP14" s="196"/>
      <c r="AQ14" s="196"/>
      <c r="AR14" s="196"/>
      <c r="AS14" s="196"/>
      <c r="AT14" s="196"/>
      <c r="AU14" s="197"/>
      <c r="AV14" s="195" t="s">
        <v>229</v>
      </c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7"/>
      <c r="BH14" s="195" t="s">
        <v>93</v>
      </c>
      <c r="BI14" s="196"/>
      <c r="BJ14" s="196"/>
      <c r="BK14" s="196"/>
      <c r="BL14" s="196"/>
      <c r="BM14" s="196"/>
      <c r="BN14" s="196"/>
      <c r="BO14" s="196"/>
      <c r="BP14" s="197"/>
      <c r="BQ14" s="195" t="s">
        <v>290</v>
      </c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7"/>
      <c r="CE14" s="198">
        <v>345000</v>
      </c>
      <c r="CF14" s="199"/>
      <c r="CG14" s="199"/>
      <c r="CH14" s="199"/>
      <c r="CI14" s="199"/>
      <c r="CJ14" s="199"/>
      <c r="CK14" s="199"/>
      <c r="CL14" s="199"/>
      <c r="CM14" s="199"/>
      <c r="CN14" s="199"/>
      <c r="CO14" s="200"/>
      <c r="CP14" s="201"/>
      <c r="CQ14" s="202"/>
      <c r="CR14" s="202"/>
      <c r="CS14" s="202"/>
      <c r="CT14" s="202"/>
      <c r="CU14" s="202"/>
      <c r="CV14" s="202"/>
      <c r="CW14" s="203"/>
      <c r="CX14" s="195"/>
      <c r="CY14" s="196"/>
      <c r="CZ14" s="196"/>
      <c r="DA14" s="196"/>
      <c r="DB14" s="196"/>
      <c r="DC14" s="196"/>
      <c r="DD14" s="196"/>
      <c r="DE14" s="196"/>
      <c r="DF14" s="197"/>
      <c r="DG14" s="198"/>
      <c r="DH14" s="199"/>
      <c r="DI14" s="199"/>
      <c r="DJ14" s="199"/>
      <c r="DK14" s="199"/>
      <c r="DL14" s="199"/>
      <c r="DM14" s="199"/>
      <c r="DN14" s="199"/>
      <c r="DO14" s="199"/>
      <c r="DP14" s="199"/>
      <c r="DQ14" s="200"/>
      <c r="DR14" s="201"/>
      <c r="DS14" s="202"/>
      <c r="DT14" s="202"/>
      <c r="DU14" s="202"/>
      <c r="DV14" s="202"/>
      <c r="DW14" s="202"/>
      <c r="DX14" s="202"/>
      <c r="DY14" s="203"/>
      <c r="DZ14" s="195"/>
      <c r="EA14" s="196"/>
      <c r="EB14" s="196"/>
      <c r="EC14" s="196"/>
      <c r="ED14" s="196"/>
      <c r="EE14" s="196"/>
      <c r="EF14" s="196"/>
      <c r="EG14" s="196"/>
      <c r="EH14" s="197"/>
      <c r="EI14" s="198"/>
      <c r="EJ14" s="199"/>
      <c r="EK14" s="199"/>
      <c r="EL14" s="199"/>
      <c r="EM14" s="199"/>
      <c r="EN14" s="199"/>
      <c r="EO14" s="199"/>
      <c r="EP14" s="199"/>
      <c r="EQ14" s="199"/>
      <c r="ER14" s="199"/>
      <c r="ES14" s="200"/>
      <c r="ET14" s="201"/>
      <c r="EU14" s="202"/>
      <c r="EV14" s="202"/>
      <c r="EW14" s="202"/>
      <c r="EX14" s="202"/>
      <c r="EY14" s="202"/>
      <c r="EZ14" s="202"/>
      <c r="FA14" s="203"/>
      <c r="FB14" s="195"/>
      <c r="FC14" s="196"/>
      <c r="FD14" s="196"/>
      <c r="FE14" s="196"/>
      <c r="FF14" s="196"/>
      <c r="FG14" s="196"/>
      <c r="FH14" s="196"/>
      <c r="FI14" s="196"/>
      <c r="FJ14" s="204"/>
    </row>
    <row r="15" spans="1:166" s="21" customFormat="1" ht="12.75" customHeight="1" thickBot="1">
      <c r="A15" s="205" t="s">
        <v>115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6"/>
      <c r="U15" s="207" t="s">
        <v>90</v>
      </c>
      <c r="V15" s="196"/>
      <c r="W15" s="196"/>
      <c r="X15" s="196"/>
      <c r="Y15" s="196"/>
      <c r="Z15" s="196"/>
      <c r="AA15" s="196"/>
      <c r="AB15" s="196"/>
      <c r="AC15" s="196"/>
      <c r="AD15" s="195" t="s">
        <v>90</v>
      </c>
      <c r="AE15" s="196"/>
      <c r="AF15" s="196"/>
      <c r="AG15" s="196"/>
      <c r="AH15" s="196"/>
      <c r="AI15" s="196"/>
      <c r="AJ15" s="196"/>
      <c r="AK15" s="196"/>
      <c r="AL15" s="197"/>
      <c r="AM15" s="195" t="s">
        <v>91</v>
      </c>
      <c r="AN15" s="196"/>
      <c r="AO15" s="196"/>
      <c r="AP15" s="196"/>
      <c r="AQ15" s="196"/>
      <c r="AR15" s="196"/>
      <c r="AS15" s="196"/>
      <c r="AT15" s="196"/>
      <c r="AU15" s="197"/>
      <c r="AV15" s="185" t="s">
        <v>336</v>
      </c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7"/>
      <c r="BH15" s="195" t="s">
        <v>95</v>
      </c>
      <c r="BI15" s="196"/>
      <c r="BJ15" s="196"/>
      <c r="BK15" s="196"/>
      <c r="BL15" s="196"/>
      <c r="BM15" s="196"/>
      <c r="BN15" s="196"/>
      <c r="BO15" s="196"/>
      <c r="BP15" s="197"/>
      <c r="BQ15" s="195" t="s">
        <v>96</v>
      </c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7"/>
      <c r="CE15" s="198">
        <v>110000</v>
      </c>
      <c r="CF15" s="199"/>
      <c r="CG15" s="199"/>
      <c r="CH15" s="199"/>
      <c r="CI15" s="199"/>
      <c r="CJ15" s="199"/>
      <c r="CK15" s="199"/>
      <c r="CL15" s="199"/>
      <c r="CM15" s="199"/>
      <c r="CN15" s="199"/>
      <c r="CO15" s="200"/>
      <c r="CP15" s="201"/>
      <c r="CQ15" s="202"/>
      <c r="CR15" s="202"/>
      <c r="CS15" s="202"/>
      <c r="CT15" s="202"/>
      <c r="CU15" s="202"/>
      <c r="CV15" s="202"/>
      <c r="CW15" s="203"/>
      <c r="CX15" s="195"/>
      <c r="CY15" s="196"/>
      <c r="CZ15" s="196"/>
      <c r="DA15" s="196"/>
      <c r="DB15" s="196"/>
      <c r="DC15" s="196"/>
      <c r="DD15" s="196"/>
      <c r="DE15" s="196"/>
      <c r="DF15" s="197"/>
      <c r="DG15" s="198"/>
      <c r="DH15" s="199"/>
      <c r="DI15" s="199"/>
      <c r="DJ15" s="199"/>
      <c r="DK15" s="199"/>
      <c r="DL15" s="199"/>
      <c r="DM15" s="199"/>
      <c r="DN15" s="199"/>
      <c r="DO15" s="199"/>
      <c r="DP15" s="199"/>
      <c r="DQ15" s="200"/>
      <c r="DR15" s="201"/>
      <c r="DS15" s="202"/>
      <c r="DT15" s="202"/>
      <c r="DU15" s="202"/>
      <c r="DV15" s="202"/>
      <c r="DW15" s="202"/>
      <c r="DX15" s="202"/>
      <c r="DY15" s="203"/>
      <c r="DZ15" s="195"/>
      <c r="EA15" s="196"/>
      <c r="EB15" s="196"/>
      <c r="EC15" s="196"/>
      <c r="ED15" s="196"/>
      <c r="EE15" s="196"/>
      <c r="EF15" s="196"/>
      <c r="EG15" s="196"/>
      <c r="EH15" s="197"/>
      <c r="EI15" s="198"/>
      <c r="EJ15" s="199"/>
      <c r="EK15" s="199"/>
      <c r="EL15" s="199"/>
      <c r="EM15" s="199"/>
      <c r="EN15" s="199"/>
      <c r="EO15" s="199"/>
      <c r="EP15" s="199"/>
      <c r="EQ15" s="199"/>
      <c r="ER15" s="199"/>
      <c r="ES15" s="200"/>
      <c r="ET15" s="201"/>
      <c r="EU15" s="202"/>
      <c r="EV15" s="202"/>
      <c r="EW15" s="202"/>
      <c r="EX15" s="202"/>
      <c r="EY15" s="202"/>
      <c r="EZ15" s="202"/>
      <c r="FA15" s="203"/>
      <c r="FB15" s="195"/>
      <c r="FC15" s="196"/>
      <c r="FD15" s="196"/>
      <c r="FE15" s="196"/>
      <c r="FF15" s="196"/>
      <c r="FG15" s="196"/>
      <c r="FH15" s="196"/>
      <c r="FI15" s="196"/>
      <c r="FJ15" s="204"/>
    </row>
    <row r="16" spans="1:166" s="21" customFormat="1" ht="12.75" customHeight="1" thickBot="1">
      <c r="A16" s="205" t="s">
        <v>115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6"/>
      <c r="U16" s="207" t="s">
        <v>126</v>
      </c>
      <c r="V16" s="196"/>
      <c r="W16" s="196"/>
      <c r="X16" s="196"/>
      <c r="Y16" s="196"/>
      <c r="Z16" s="196"/>
      <c r="AA16" s="196"/>
      <c r="AB16" s="196"/>
      <c r="AC16" s="196"/>
      <c r="AD16" s="185" t="s">
        <v>90</v>
      </c>
      <c r="AE16" s="186"/>
      <c r="AF16" s="186"/>
      <c r="AG16" s="186"/>
      <c r="AH16" s="186"/>
      <c r="AI16" s="186"/>
      <c r="AJ16" s="186"/>
      <c r="AK16" s="186"/>
      <c r="AL16" s="187"/>
      <c r="AM16" s="185" t="s">
        <v>91</v>
      </c>
      <c r="AN16" s="186"/>
      <c r="AO16" s="186"/>
      <c r="AP16" s="186"/>
      <c r="AQ16" s="186"/>
      <c r="AR16" s="186"/>
      <c r="AS16" s="186"/>
      <c r="AT16" s="186"/>
      <c r="AU16" s="187"/>
      <c r="AV16" s="185" t="s">
        <v>337</v>
      </c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7"/>
      <c r="BH16" s="185" t="s">
        <v>95</v>
      </c>
      <c r="BI16" s="186"/>
      <c r="BJ16" s="186"/>
      <c r="BK16" s="186"/>
      <c r="BL16" s="186"/>
      <c r="BM16" s="186"/>
      <c r="BN16" s="186"/>
      <c r="BO16" s="186"/>
      <c r="BP16" s="187"/>
      <c r="BQ16" s="185" t="s">
        <v>96</v>
      </c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7"/>
      <c r="CE16" s="188">
        <v>0</v>
      </c>
      <c r="CF16" s="189"/>
      <c r="CG16" s="189"/>
      <c r="CH16" s="189"/>
      <c r="CI16" s="189"/>
      <c r="CJ16" s="189"/>
      <c r="CK16" s="189"/>
      <c r="CL16" s="189"/>
      <c r="CM16" s="189"/>
      <c r="CN16" s="189"/>
      <c r="CO16" s="190"/>
      <c r="CP16" s="191"/>
      <c r="CQ16" s="192"/>
      <c r="CR16" s="192"/>
      <c r="CS16" s="192"/>
      <c r="CT16" s="192"/>
      <c r="CU16" s="192"/>
      <c r="CV16" s="192"/>
      <c r="CW16" s="193"/>
      <c r="CX16" s="185"/>
      <c r="CY16" s="186"/>
      <c r="CZ16" s="186"/>
      <c r="DA16" s="186"/>
      <c r="DB16" s="186"/>
      <c r="DC16" s="186"/>
      <c r="DD16" s="186"/>
      <c r="DE16" s="186"/>
      <c r="DF16" s="187"/>
      <c r="DG16" s="188"/>
      <c r="DH16" s="189"/>
      <c r="DI16" s="189"/>
      <c r="DJ16" s="189"/>
      <c r="DK16" s="189"/>
      <c r="DL16" s="189"/>
      <c r="DM16" s="189"/>
      <c r="DN16" s="189"/>
      <c r="DO16" s="189"/>
      <c r="DP16" s="189"/>
      <c r="DQ16" s="190"/>
      <c r="DR16" s="191"/>
      <c r="DS16" s="192"/>
      <c r="DT16" s="192"/>
      <c r="DU16" s="192"/>
      <c r="DV16" s="192"/>
      <c r="DW16" s="192"/>
      <c r="DX16" s="192"/>
      <c r="DY16" s="193"/>
      <c r="DZ16" s="185"/>
      <c r="EA16" s="186"/>
      <c r="EB16" s="186"/>
      <c r="EC16" s="186"/>
      <c r="ED16" s="186"/>
      <c r="EE16" s="186"/>
      <c r="EF16" s="186"/>
      <c r="EG16" s="186"/>
      <c r="EH16" s="187"/>
      <c r="EI16" s="188"/>
      <c r="EJ16" s="189"/>
      <c r="EK16" s="189"/>
      <c r="EL16" s="189"/>
      <c r="EM16" s="189"/>
      <c r="EN16" s="189"/>
      <c r="EO16" s="189"/>
      <c r="EP16" s="189"/>
      <c r="EQ16" s="189"/>
      <c r="ER16" s="189"/>
      <c r="ES16" s="190"/>
      <c r="ET16" s="191"/>
      <c r="EU16" s="192"/>
      <c r="EV16" s="192"/>
      <c r="EW16" s="192"/>
      <c r="EX16" s="192"/>
      <c r="EY16" s="192"/>
      <c r="EZ16" s="192"/>
      <c r="FA16" s="193"/>
      <c r="FB16" s="185"/>
      <c r="FC16" s="186"/>
      <c r="FD16" s="186"/>
      <c r="FE16" s="186"/>
      <c r="FF16" s="186"/>
      <c r="FG16" s="186"/>
      <c r="FH16" s="186"/>
      <c r="FI16" s="186"/>
      <c r="FJ16" s="194"/>
    </row>
    <row r="17" spans="1:166" s="21" customFormat="1" ht="12.75" customHeight="1" thickBot="1">
      <c r="A17" s="205" t="s">
        <v>115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6"/>
      <c r="U17" s="207" t="s">
        <v>76</v>
      </c>
      <c r="V17" s="196"/>
      <c r="W17" s="196"/>
      <c r="X17" s="196"/>
      <c r="Y17" s="196"/>
      <c r="Z17" s="196"/>
      <c r="AA17" s="196"/>
      <c r="AB17" s="196"/>
      <c r="AC17" s="196"/>
      <c r="AD17" s="195" t="s">
        <v>90</v>
      </c>
      <c r="AE17" s="196"/>
      <c r="AF17" s="196"/>
      <c r="AG17" s="196"/>
      <c r="AH17" s="196"/>
      <c r="AI17" s="196"/>
      <c r="AJ17" s="196"/>
      <c r="AK17" s="196"/>
      <c r="AL17" s="197"/>
      <c r="AM17" s="195" t="s">
        <v>91</v>
      </c>
      <c r="AN17" s="196"/>
      <c r="AO17" s="196"/>
      <c r="AP17" s="196"/>
      <c r="AQ17" s="196"/>
      <c r="AR17" s="196"/>
      <c r="AS17" s="196"/>
      <c r="AT17" s="196"/>
      <c r="AU17" s="197"/>
      <c r="AV17" s="185" t="s">
        <v>107</v>
      </c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7"/>
      <c r="BH17" s="195" t="s">
        <v>95</v>
      </c>
      <c r="BI17" s="196"/>
      <c r="BJ17" s="196"/>
      <c r="BK17" s="196"/>
      <c r="BL17" s="196"/>
      <c r="BM17" s="196"/>
      <c r="BN17" s="196"/>
      <c r="BO17" s="196"/>
      <c r="BP17" s="197"/>
      <c r="BQ17" s="195" t="s">
        <v>111</v>
      </c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7"/>
      <c r="CE17" s="198">
        <v>514000</v>
      </c>
      <c r="CF17" s="199"/>
      <c r="CG17" s="199"/>
      <c r="CH17" s="199"/>
      <c r="CI17" s="199"/>
      <c r="CJ17" s="199"/>
      <c r="CK17" s="199"/>
      <c r="CL17" s="199"/>
      <c r="CM17" s="199"/>
      <c r="CN17" s="199"/>
      <c r="CO17" s="200"/>
      <c r="CP17" s="201"/>
      <c r="CQ17" s="202"/>
      <c r="CR17" s="202"/>
      <c r="CS17" s="202"/>
      <c r="CT17" s="202"/>
      <c r="CU17" s="202"/>
      <c r="CV17" s="202"/>
      <c r="CW17" s="203"/>
      <c r="CX17" s="195"/>
      <c r="CY17" s="196"/>
      <c r="CZ17" s="196"/>
      <c r="DA17" s="196"/>
      <c r="DB17" s="196"/>
      <c r="DC17" s="196"/>
      <c r="DD17" s="196"/>
      <c r="DE17" s="196"/>
      <c r="DF17" s="197"/>
      <c r="DG17" s="198"/>
      <c r="DH17" s="199"/>
      <c r="DI17" s="199"/>
      <c r="DJ17" s="199"/>
      <c r="DK17" s="199"/>
      <c r="DL17" s="199"/>
      <c r="DM17" s="199"/>
      <c r="DN17" s="199"/>
      <c r="DO17" s="199"/>
      <c r="DP17" s="199"/>
      <c r="DQ17" s="200"/>
      <c r="DR17" s="201"/>
      <c r="DS17" s="202"/>
      <c r="DT17" s="202"/>
      <c r="DU17" s="202"/>
      <c r="DV17" s="202"/>
      <c r="DW17" s="202"/>
      <c r="DX17" s="202"/>
      <c r="DY17" s="203"/>
      <c r="DZ17" s="195"/>
      <c r="EA17" s="196"/>
      <c r="EB17" s="196"/>
      <c r="EC17" s="196"/>
      <c r="ED17" s="196"/>
      <c r="EE17" s="196"/>
      <c r="EF17" s="196"/>
      <c r="EG17" s="196"/>
      <c r="EH17" s="197"/>
      <c r="EI17" s="198"/>
      <c r="EJ17" s="199"/>
      <c r="EK17" s="199"/>
      <c r="EL17" s="199"/>
      <c r="EM17" s="199"/>
      <c r="EN17" s="199"/>
      <c r="EO17" s="199"/>
      <c r="EP17" s="199"/>
      <c r="EQ17" s="199"/>
      <c r="ER17" s="199"/>
      <c r="ES17" s="200"/>
      <c r="ET17" s="201"/>
      <c r="EU17" s="202"/>
      <c r="EV17" s="202"/>
      <c r="EW17" s="202"/>
      <c r="EX17" s="202"/>
      <c r="EY17" s="202"/>
      <c r="EZ17" s="202"/>
      <c r="FA17" s="203"/>
      <c r="FB17" s="195"/>
      <c r="FC17" s="196"/>
      <c r="FD17" s="196"/>
      <c r="FE17" s="196"/>
      <c r="FF17" s="196"/>
      <c r="FG17" s="196"/>
      <c r="FH17" s="196"/>
      <c r="FI17" s="196"/>
      <c r="FJ17" s="204"/>
    </row>
    <row r="18" spans="1:166" s="21" customFormat="1" ht="12.75" customHeight="1" thickBot="1">
      <c r="A18" s="205" t="s">
        <v>115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6"/>
      <c r="U18" s="207" t="s">
        <v>127</v>
      </c>
      <c r="V18" s="196"/>
      <c r="W18" s="196"/>
      <c r="X18" s="196"/>
      <c r="Y18" s="196"/>
      <c r="Z18" s="196"/>
      <c r="AA18" s="196"/>
      <c r="AB18" s="196"/>
      <c r="AC18" s="196"/>
      <c r="AD18" s="185" t="s">
        <v>90</v>
      </c>
      <c r="AE18" s="186"/>
      <c r="AF18" s="186"/>
      <c r="AG18" s="186"/>
      <c r="AH18" s="186"/>
      <c r="AI18" s="186"/>
      <c r="AJ18" s="186"/>
      <c r="AK18" s="186"/>
      <c r="AL18" s="187"/>
      <c r="AM18" s="185" t="s">
        <v>91</v>
      </c>
      <c r="AN18" s="186"/>
      <c r="AO18" s="186"/>
      <c r="AP18" s="186"/>
      <c r="AQ18" s="186"/>
      <c r="AR18" s="186"/>
      <c r="AS18" s="186"/>
      <c r="AT18" s="186"/>
      <c r="AU18" s="187"/>
      <c r="AV18" s="185" t="s">
        <v>107</v>
      </c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7"/>
      <c r="BH18" s="185" t="s">
        <v>95</v>
      </c>
      <c r="BI18" s="186"/>
      <c r="BJ18" s="186"/>
      <c r="BK18" s="186"/>
      <c r="BL18" s="186"/>
      <c r="BM18" s="186"/>
      <c r="BN18" s="186"/>
      <c r="BO18" s="186"/>
      <c r="BP18" s="187"/>
      <c r="BQ18" s="185" t="s">
        <v>112</v>
      </c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7"/>
      <c r="CE18" s="188">
        <v>194000</v>
      </c>
      <c r="CF18" s="189"/>
      <c r="CG18" s="189"/>
      <c r="CH18" s="189"/>
      <c r="CI18" s="189"/>
      <c r="CJ18" s="189"/>
      <c r="CK18" s="189"/>
      <c r="CL18" s="189"/>
      <c r="CM18" s="189"/>
      <c r="CN18" s="189"/>
      <c r="CO18" s="190"/>
      <c r="CP18" s="191"/>
      <c r="CQ18" s="192"/>
      <c r="CR18" s="192"/>
      <c r="CS18" s="192"/>
      <c r="CT18" s="192"/>
      <c r="CU18" s="192"/>
      <c r="CV18" s="192"/>
      <c r="CW18" s="193"/>
      <c r="CX18" s="185"/>
      <c r="CY18" s="186"/>
      <c r="CZ18" s="186"/>
      <c r="DA18" s="186"/>
      <c r="DB18" s="186"/>
      <c r="DC18" s="186"/>
      <c r="DD18" s="186"/>
      <c r="DE18" s="186"/>
      <c r="DF18" s="187"/>
      <c r="DG18" s="188"/>
      <c r="DH18" s="189"/>
      <c r="DI18" s="189"/>
      <c r="DJ18" s="189"/>
      <c r="DK18" s="189"/>
      <c r="DL18" s="189"/>
      <c r="DM18" s="189"/>
      <c r="DN18" s="189"/>
      <c r="DO18" s="189"/>
      <c r="DP18" s="189"/>
      <c r="DQ18" s="190"/>
      <c r="DR18" s="191"/>
      <c r="DS18" s="192"/>
      <c r="DT18" s="192"/>
      <c r="DU18" s="192"/>
      <c r="DV18" s="192"/>
      <c r="DW18" s="192"/>
      <c r="DX18" s="192"/>
      <c r="DY18" s="193"/>
      <c r="DZ18" s="185"/>
      <c r="EA18" s="186"/>
      <c r="EB18" s="186"/>
      <c r="EC18" s="186"/>
      <c r="ED18" s="186"/>
      <c r="EE18" s="186"/>
      <c r="EF18" s="186"/>
      <c r="EG18" s="186"/>
      <c r="EH18" s="187"/>
      <c r="EI18" s="188"/>
      <c r="EJ18" s="189"/>
      <c r="EK18" s="189"/>
      <c r="EL18" s="189"/>
      <c r="EM18" s="189"/>
      <c r="EN18" s="189"/>
      <c r="EO18" s="189"/>
      <c r="EP18" s="189"/>
      <c r="EQ18" s="189"/>
      <c r="ER18" s="189"/>
      <c r="ES18" s="190"/>
      <c r="ET18" s="191"/>
      <c r="EU18" s="192"/>
      <c r="EV18" s="192"/>
      <c r="EW18" s="192"/>
      <c r="EX18" s="192"/>
      <c r="EY18" s="192"/>
      <c r="EZ18" s="192"/>
      <c r="FA18" s="193"/>
      <c r="FB18" s="185"/>
      <c r="FC18" s="186"/>
      <c r="FD18" s="186"/>
      <c r="FE18" s="186"/>
      <c r="FF18" s="186"/>
      <c r="FG18" s="186"/>
      <c r="FH18" s="186"/>
      <c r="FI18" s="186"/>
      <c r="FJ18" s="194"/>
    </row>
    <row r="19" spans="1:166" s="21" customFormat="1" ht="12.75" customHeight="1" thickBot="1">
      <c r="A19" s="205" t="s">
        <v>115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6"/>
      <c r="U19" s="207" t="s">
        <v>128</v>
      </c>
      <c r="V19" s="196"/>
      <c r="W19" s="196"/>
      <c r="X19" s="196"/>
      <c r="Y19" s="196"/>
      <c r="Z19" s="196"/>
      <c r="AA19" s="196"/>
      <c r="AB19" s="196"/>
      <c r="AC19" s="196"/>
      <c r="AD19" s="195" t="s">
        <v>90</v>
      </c>
      <c r="AE19" s="196"/>
      <c r="AF19" s="196"/>
      <c r="AG19" s="196"/>
      <c r="AH19" s="196"/>
      <c r="AI19" s="196"/>
      <c r="AJ19" s="196"/>
      <c r="AK19" s="196"/>
      <c r="AL19" s="197"/>
      <c r="AM19" s="195" t="s">
        <v>91</v>
      </c>
      <c r="AN19" s="196"/>
      <c r="AO19" s="196"/>
      <c r="AP19" s="196"/>
      <c r="AQ19" s="196"/>
      <c r="AR19" s="196"/>
      <c r="AS19" s="196"/>
      <c r="AT19" s="196"/>
      <c r="AU19" s="197"/>
      <c r="AV19" s="185" t="s">
        <v>107</v>
      </c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7"/>
      <c r="BH19" s="195" t="s">
        <v>95</v>
      </c>
      <c r="BI19" s="196"/>
      <c r="BJ19" s="196"/>
      <c r="BK19" s="196"/>
      <c r="BL19" s="196"/>
      <c r="BM19" s="196"/>
      <c r="BN19" s="196"/>
      <c r="BO19" s="196"/>
      <c r="BP19" s="197"/>
      <c r="BQ19" s="195" t="s">
        <v>113</v>
      </c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7"/>
      <c r="CE19" s="198">
        <v>16900</v>
      </c>
      <c r="CF19" s="199"/>
      <c r="CG19" s="199"/>
      <c r="CH19" s="199"/>
      <c r="CI19" s="199"/>
      <c r="CJ19" s="199"/>
      <c r="CK19" s="199"/>
      <c r="CL19" s="199"/>
      <c r="CM19" s="199"/>
      <c r="CN19" s="199"/>
      <c r="CO19" s="200"/>
      <c r="CP19" s="201"/>
      <c r="CQ19" s="202"/>
      <c r="CR19" s="202"/>
      <c r="CS19" s="202"/>
      <c r="CT19" s="202"/>
      <c r="CU19" s="202"/>
      <c r="CV19" s="202"/>
      <c r="CW19" s="203"/>
      <c r="CX19" s="195"/>
      <c r="CY19" s="196"/>
      <c r="CZ19" s="196"/>
      <c r="DA19" s="196"/>
      <c r="DB19" s="196"/>
      <c r="DC19" s="196"/>
      <c r="DD19" s="196"/>
      <c r="DE19" s="196"/>
      <c r="DF19" s="197"/>
      <c r="DG19" s="198"/>
      <c r="DH19" s="199"/>
      <c r="DI19" s="199"/>
      <c r="DJ19" s="199"/>
      <c r="DK19" s="199"/>
      <c r="DL19" s="199"/>
      <c r="DM19" s="199"/>
      <c r="DN19" s="199"/>
      <c r="DO19" s="199"/>
      <c r="DP19" s="199"/>
      <c r="DQ19" s="200"/>
      <c r="DR19" s="201"/>
      <c r="DS19" s="202"/>
      <c r="DT19" s="202"/>
      <c r="DU19" s="202"/>
      <c r="DV19" s="202"/>
      <c r="DW19" s="202"/>
      <c r="DX19" s="202"/>
      <c r="DY19" s="203"/>
      <c r="DZ19" s="195"/>
      <c r="EA19" s="196"/>
      <c r="EB19" s="196"/>
      <c r="EC19" s="196"/>
      <c r="ED19" s="196"/>
      <c r="EE19" s="196"/>
      <c r="EF19" s="196"/>
      <c r="EG19" s="196"/>
      <c r="EH19" s="197"/>
      <c r="EI19" s="198"/>
      <c r="EJ19" s="199"/>
      <c r="EK19" s="199"/>
      <c r="EL19" s="199"/>
      <c r="EM19" s="199"/>
      <c r="EN19" s="199"/>
      <c r="EO19" s="199"/>
      <c r="EP19" s="199"/>
      <c r="EQ19" s="199"/>
      <c r="ER19" s="199"/>
      <c r="ES19" s="200"/>
      <c r="ET19" s="201"/>
      <c r="EU19" s="202"/>
      <c r="EV19" s="202"/>
      <c r="EW19" s="202"/>
      <c r="EX19" s="202"/>
      <c r="EY19" s="202"/>
      <c r="EZ19" s="202"/>
      <c r="FA19" s="203"/>
      <c r="FB19" s="195"/>
      <c r="FC19" s="196"/>
      <c r="FD19" s="196"/>
      <c r="FE19" s="196"/>
      <c r="FF19" s="196"/>
      <c r="FG19" s="196"/>
      <c r="FH19" s="196"/>
      <c r="FI19" s="196"/>
      <c r="FJ19" s="204"/>
    </row>
    <row r="20" spans="1:166" s="21" customFormat="1" ht="24" customHeight="1" thickBot="1">
      <c r="A20" s="205" t="s">
        <v>115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6"/>
      <c r="U20" s="207" t="s">
        <v>129</v>
      </c>
      <c r="V20" s="196"/>
      <c r="W20" s="196"/>
      <c r="X20" s="196"/>
      <c r="Y20" s="196"/>
      <c r="Z20" s="196"/>
      <c r="AA20" s="196"/>
      <c r="AB20" s="196"/>
      <c r="AC20" s="196"/>
      <c r="AD20" s="195" t="s">
        <v>90</v>
      </c>
      <c r="AE20" s="196"/>
      <c r="AF20" s="196"/>
      <c r="AG20" s="196"/>
      <c r="AH20" s="196"/>
      <c r="AI20" s="196"/>
      <c r="AJ20" s="196"/>
      <c r="AK20" s="196"/>
      <c r="AL20" s="197"/>
      <c r="AM20" s="195" t="s">
        <v>91</v>
      </c>
      <c r="AN20" s="196"/>
      <c r="AO20" s="196"/>
      <c r="AP20" s="196"/>
      <c r="AQ20" s="196"/>
      <c r="AR20" s="196"/>
      <c r="AS20" s="196"/>
      <c r="AT20" s="196"/>
      <c r="AU20" s="197"/>
      <c r="AV20" s="195" t="s">
        <v>229</v>
      </c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7"/>
      <c r="BH20" s="195" t="s">
        <v>95</v>
      </c>
      <c r="BI20" s="196"/>
      <c r="BJ20" s="196"/>
      <c r="BK20" s="196"/>
      <c r="BL20" s="196"/>
      <c r="BM20" s="196"/>
      <c r="BN20" s="196"/>
      <c r="BO20" s="196"/>
      <c r="BP20" s="197"/>
      <c r="BQ20" s="195" t="s">
        <v>291</v>
      </c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7"/>
      <c r="CE20" s="198">
        <v>104190</v>
      </c>
      <c r="CF20" s="199"/>
      <c r="CG20" s="199"/>
      <c r="CH20" s="199"/>
      <c r="CI20" s="199"/>
      <c r="CJ20" s="199"/>
      <c r="CK20" s="199"/>
      <c r="CL20" s="199"/>
      <c r="CM20" s="199"/>
      <c r="CN20" s="199"/>
      <c r="CO20" s="200"/>
      <c r="CP20" s="201"/>
      <c r="CQ20" s="202"/>
      <c r="CR20" s="202"/>
      <c r="CS20" s="202"/>
      <c r="CT20" s="202"/>
      <c r="CU20" s="202"/>
      <c r="CV20" s="202"/>
      <c r="CW20" s="203"/>
      <c r="CX20" s="195"/>
      <c r="CY20" s="196"/>
      <c r="CZ20" s="196"/>
      <c r="DA20" s="196"/>
      <c r="DB20" s="196"/>
      <c r="DC20" s="196"/>
      <c r="DD20" s="196"/>
      <c r="DE20" s="196"/>
      <c r="DF20" s="197"/>
      <c r="DG20" s="198"/>
      <c r="DH20" s="199"/>
      <c r="DI20" s="199"/>
      <c r="DJ20" s="199"/>
      <c r="DK20" s="199"/>
      <c r="DL20" s="199"/>
      <c r="DM20" s="199"/>
      <c r="DN20" s="199"/>
      <c r="DO20" s="199"/>
      <c r="DP20" s="199"/>
      <c r="DQ20" s="200"/>
      <c r="DR20" s="201"/>
      <c r="DS20" s="202"/>
      <c r="DT20" s="202"/>
      <c r="DU20" s="202"/>
      <c r="DV20" s="202"/>
      <c r="DW20" s="202"/>
      <c r="DX20" s="202"/>
      <c r="DY20" s="203"/>
      <c r="DZ20" s="195"/>
      <c r="EA20" s="196"/>
      <c r="EB20" s="196"/>
      <c r="EC20" s="196"/>
      <c r="ED20" s="196"/>
      <c r="EE20" s="196"/>
      <c r="EF20" s="196"/>
      <c r="EG20" s="196"/>
      <c r="EH20" s="197"/>
      <c r="EI20" s="198"/>
      <c r="EJ20" s="199"/>
      <c r="EK20" s="199"/>
      <c r="EL20" s="199"/>
      <c r="EM20" s="199"/>
      <c r="EN20" s="199"/>
      <c r="EO20" s="199"/>
      <c r="EP20" s="199"/>
      <c r="EQ20" s="199"/>
      <c r="ER20" s="199"/>
      <c r="ES20" s="200"/>
      <c r="ET20" s="201"/>
      <c r="EU20" s="202"/>
      <c r="EV20" s="202"/>
      <c r="EW20" s="202"/>
      <c r="EX20" s="202"/>
      <c r="EY20" s="202"/>
      <c r="EZ20" s="202"/>
      <c r="FA20" s="203"/>
      <c r="FB20" s="195"/>
      <c r="FC20" s="196"/>
      <c r="FD20" s="196"/>
      <c r="FE20" s="196"/>
      <c r="FF20" s="196"/>
      <c r="FG20" s="196"/>
      <c r="FH20" s="196"/>
      <c r="FI20" s="196"/>
      <c r="FJ20" s="204"/>
    </row>
    <row r="21" spans="1:166" s="21" customFormat="1" ht="12.75" customHeight="1" thickBot="1">
      <c r="A21" s="205" t="s">
        <v>116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6"/>
      <c r="U21" s="207" t="s">
        <v>130</v>
      </c>
      <c r="V21" s="196"/>
      <c r="W21" s="196"/>
      <c r="X21" s="196"/>
      <c r="Y21" s="196"/>
      <c r="Z21" s="196"/>
      <c r="AA21" s="196"/>
      <c r="AB21" s="196"/>
      <c r="AC21" s="196"/>
      <c r="AD21" s="195" t="s">
        <v>90</v>
      </c>
      <c r="AE21" s="196"/>
      <c r="AF21" s="196"/>
      <c r="AG21" s="196"/>
      <c r="AH21" s="196"/>
      <c r="AI21" s="196"/>
      <c r="AJ21" s="196"/>
      <c r="AK21" s="196"/>
      <c r="AL21" s="197"/>
      <c r="AM21" s="195" t="s">
        <v>91</v>
      </c>
      <c r="AN21" s="196"/>
      <c r="AO21" s="196"/>
      <c r="AP21" s="196"/>
      <c r="AQ21" s="196"/>
      <c r="AR21" s="196"/>
      <c r="AS21" s="196"/>
      <c r="AT21" s="196"/>
      <c r="AU21" s="197"/>
      <c r="AV21" s="185" t="s">
        <v>336</v>
      </c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7"/>
      <c r="BH21" s="195" t="s">
        <v>98</v>
      </c>
      <c r="BI21" s="196"/>
      <c r="BJ21" s="196"/>
      <c r="BK21" s="196"/>
      <c r="BL21" s="196"/>
      <c r="BM21" s="196"/>
      <c r="BN21" s="196"/>
      <c r="BO21" s="196"/>
      <c r="BP21" s="197"/>
      <c r="BQ21" s="195" t="s">
        <v>99</v>
      </c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7"/>
      <c r="CE21" s="198">
        <v>7000</v>
      </c>
      <c r="CF21" s="199"/>
      <c r="CG21" s="199"/>
      <c r="CH21" s="199"/>
      <c r="CI21" s="199"/>
      <c r="CJ21" s="199"/>
      <c r="CK21" s="199"/>
      <c r="CL21" s="199"/>
      <c r="CM21" s="199"/>
      <c r="CN21" s="199"/>
      <c r="CO21" s="200"/>
      <c r="CP21" s="201"/>
      <c r="CQ21" s="202"/>
      <c r="CR21" s="202"/>
      <c r="CS21" s="202"/>
      <c r="CT21" s="202"/>
      <c r="CU21" s="202"/>
      <c r="CV21" s="202"/>
      <c r="CW21" s="203"/>
      <c r="CX21" s="195"/>
      <c r="CY21" s="196"/>
      <c r="CZ21" s="196"/>
      <c r="DA21" s="196"/>
      <c r="DB21" s="196"/>
      <c r="DC21" s="196"/>
      <c r="DD21" s="196"/>
      <c r="DE21" s="196"/>
      <c r="DF21" s="197"/>
      <c r="DG21" s="198"/>
      <c r="DH21" s="199"/>
      <c r="DI21" s="199"/>
      <c r="DJ21" s="199"/>
      <c r="DK21" s="199"/>
      <c r="DL21" s="199"/>
      <c r="DM21" s="199"/>
      <c r="DN21" s="199"/>
      <c r="DO21" s="199"/>
      <c r="DP21" s="199"/>
      <c r="DQ21" s="200"/>
      <c r="DR21" s="201"/>
      <c r="DS21" s="202"/>
      <c r="DT21" s="202"/>
      <c r="DU21" s="202"/>
      <c r="DV21" s="202"/>
      <c r="DW21" s="202"/>
      <c r="DX21" s="202"/>
      <c r="DY21" s="203"/>
      <c r="DZ21" s="195"/>
      <c r="EA21" s="196"/>
      <c r="EB21" s="196"/>
      <c r="EC21" s="196"/>
      <c r="ED21" s="196"/>
      <c r="EE21" s="196"/>
      <c r="EF21" s="196"/>
      <c r="EG21" s="196"/>
      <c r="EH21" s="197"/>
      <c r="EI21" s="198"/>
      <c r="EJ21" s="199"/>
      <c r="EK21" s="199"/>
      <c r="EL21" s="199"/>
      <c r="EM21" s="199"/>
      <c r="EN21" s="199"/>
      <c r="EO21" s="199"/>
      <c r="EP21" s="199"/>
      <c r="EQ21" s="199"/>
      <c r="ER21" s="199"/>
      <c r="ES21" s="200"/>
      <c r="ET21" s="201"/>
      <c r="EU21" s="202"/>
      <c r="EV21" s="202"/>
      <c r="EW21" s="202"/>
      <c r="EX21" s="202"/>
      <c r="EY21" s="202"/>
      <c r="EZ21" s="202"/>
      <c r="FA21" s="203"/>
      <c r="FB21" s="195"/>
      <c r="FC21" s="196"/>
      <c r="FD21" s="196"/>
      <c r="FE21" s="196"/>
      <c r="FF21" s="196"/>
      <c r="FG21" s="196"/>
      <c r="FH21" s="196"/>
      <c r="FI21" s="196"/>
      <c r="FJ21" s="204"/>
    </row>
    <row r="22" spans="1:166" s="21" customFormat="1" ht="12.75" customHeight="1" thickBot="1">
      <c r="A22" s="205" t="s">
        <v>117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  <c r="U22" s="207" t="s">
        <v>131</v>
      </c>
      <c r="V22" s="196"/>
      <c r="W22" s="196"/>
      <c r="X22" s="196"/>
      <c r="Y22" s="196"/>
      <c r="Z22" s="196"/>
      <c r="AA22" s="196"/>
      <c r="AB22" s="196"/>
      <c r="AC22" s="196"/>
      <c r="AD22" s="185" t="s">
        <v>90</v>
      </c>
      <c r="AE22" s="186"/>
      <c r="AF22" s="186"/>
      <c r="AG22" s="186"/>
      <c r="AH22" s="186"/>
      <c r="AI22" s="186"/>
      <c r="AJ22" s="186"/>
      <c r="AK22" s="186"/>
      <c r="AL22" s="187"/>
      <c r="AM22" s="185" t="s">
        <v>91</v>
      </c>
      <c r="AN22" s="186"/>
      <c r="AO22" s="186"/>
      <c r="AP22" s="186"/>
      <c r="AQ22" s="186"/>
      <c r="AR22" s="186"/>
      <c r="AS22" s="186"/>
      <c r="AT22" s="186"/>
      <c r="AU22" s="187"/>
      <c r="AV22" s="185" t="s">
        <v>336</v>
      </c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7"/>
      <c r="BH22" s="185" t="s">
        <v>276</v>
      </c>
      <c r="BI22" s="186"/>
      <c r="BJ22" s="186"/>
      <c r="BK22" s="186"/>
      <c r="BL22" s="186"/>
      <c r="BM22" s="186"/>
      <c r="BN22" s="186"/>
      <c r="BO22" s="186"/>
      <c r="BP22" s="187"/>
      <c r="BQ22" s="185" t="s">
        <v>100</v>
      </c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7"/>
      <c r="CE22" s="188">
        <v>658000</v>
      </c>
      <c r="CF22" s="189"/>
      <c r="CG22" s="189"/>
      <c r="CH22" s="189"/>
      <c r="CI22" s="189"/>
      <c r="CJ22" s="189"/>
      <c r="CK22" s="189"/>
      <c r="CL22" s="189"/>
      <c r="CM22" s="189"/>
      <c r="CN22" s="189"/>
      <c r="CO22" s="190"/>
      <c r="CP22" s="191"/>
      <c r="CQ22" s="192"/>
      <c r="CR22" s="192"/>
      <c r="CS22" s="192"/>
      <c r="CT22" s="192"/>
      <c r="CU22" s="192"/>
      <c r="CV22" s="192"/>
      <c r="CW22" s="193"/>
      <c r="CX22" s="185"/>
      <c r="CY22" s="186"/>
      <c r="CZ22" s="186"/>
      <c r="DA22" s="186"/>
      <c r="DB22" s="186"/>
      <c r="DC22" s="186"/>
      <c r="DD22" s="186"/>
      <c r="DE22" s="186"/>
      <c r="DF22" s="187"/>
      <c r="DG22" s="188"/>
      <c r="DH22" s="189"/>
      <c r="DI22" s="189"/>
      <c r="DJ22" s="189"/>
      <c r="DK22" s="189"/>
      <c r="DL22" s="189"/>
      <c r="DM22" s="189"/>
      <c r="DN22" s="189"/>
      <c r="DO22" s="189"/>
      <c r="DP22" s="189"/>
      <c r="DQ22" s="190"/>
      <c r="DR22" s="191"/>
      <c r="DS22" s="192"/>
      <c r="DT22" s="192"/>
      <c r="DU22" s="192"/>
      <c r="DV22" s="192"/>
      <c r="DW22" s="192"/>
      <c r="DX22" s="192"/>
      <c r="DY22" s="193"/>
      <c r="DZ22" s="185"/>
      <c r="EA22" s="186"/>
      <c r="EB22" s="186"/>
      <c r="EC22" s="186"/>
      <c r="ED22" s="186"/>
      <c r="EE22" s="186"/>
      <c r="EF22" s="186"/>
      <c r="EG22" s="186"/>
      <c r="EH22" s="187"/>
      <c r="EI22" s="188"/>
      <c r="EJ22" s="189"/>
      <c r="EK22" s="189"/>
      <c r="EL22" s="189"/>
      <c r="EM22" s="189"/>
      <c r="EN22" s="189"/>
      <c r="EO22" s="189"/>
      <c r="EP22" s="189"/>
      <c r="EQ22" s="189"/>
      <c r="ER22" s="189"/>
      <c r="ES22" s="190"/>
      <c r="ET22" s="191"/>
      <c r="EU22" s="192"/>
      <c r="EV22" s="192"/>
      <c r="EW22" s="192"/>
      <c r="EX22" s="192"/>
      <c r="EY22" s="192"/>
      <c r="EZ22" s="192"/>
      <c r="FA22" s="193"/>
      <c r="FB22" s="185"/>
      <c r="FC22" s="186"/>
      <c r="FD22" s="186"/>
      <c r="FE22" s="186"/>
      <c r="FF22" s="186"/>
      <c r="FG22" s="186"/>
      <c r="FH22" s="186"/>
      <c r="FI22" s="186"/>
      <c r="FJ22" s="194"/>
    </row>
    <row r="23" spans="1:166" s="21" customFormat="1" ht="12.75" customHeight="1" thickBot="1">
      <c r="A23" s="205" t="s">
        <v>117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6"/>
      <c r="U23" s="207" t="s">
        <v>132</v>
      </c>
      <c r="V23" s="196"/>
      <c r="W23" s="196"/>
      <c r="X23" s="196"/>
      <c r="Y23" s="196"/>
      <c r="Z23" s="196"/>
      <c r="AA23" s="196"/>
      <c r="AB23" s="196"/>
      <c r="AC23" s="196"/>
      <c r="AD23" s="213" t="s">
        <v>90</v>
      </c>
      <c r="AE23" s="214"/>
      <c r="AF23" s="214"/>
      <c r="AG23" s="214"/>
      <c r="AH23" s="214"/>
      <c r="AI23" s="214"/>
      <c r="AJ23" s="214"/>
      <c r="AK23" s="214"/>
      <c r="AL23" s="215"/>
      <c r="AM23" s="213" t="s">
        <v>91</v>
      </c>
      <c r="AN23" s="214"/>
      <c r="AO23" s="214"/>
      <c r="AP23" s="214"/>
      <c r="AQ23" s="214"/>
      <c r="AR23" s="214"/>
      <c r="AS23" s="214"/>
      <c r="AT23" s="214"/>
      <c r="AU23" s="215"/>
      <c r="AV23" s="185" t="s">
        <v>337</v>
      </c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7"/>
      <c r="BH23" s="213" t="s">
        <v>98</v>
      </c>
      <c r="BI23" s="214"/>
      <c r="BJ23" s="214"/>
      <c r="BK23" s="214"/>
      <c r="BL23" s="214"/>
      <c r="BM23" s="214"/>
      <c r="BN23" s="214"/>
      <c r="BO23" s="214"/>
      <c r="BP23" s="215"/>
      <c r="BQ23" s="213" t="s">
        <v>278</v>
      </c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5"/>
      <c r="CE23" s="216">
        <v>0</v>
      </c>
      <c r="CF23" s="217"/>
      <c r="CG23" s="217"/>
      <c r="CH23" s="217"/>
      <c r="CI23" s="217"/>
      <c r="CJ23" s="217"/>
      <c r="CK23" s="217"/>
      <c r="CL23" s="217"/>
      <c r="CM23" s="217"/>
      <c r="CN23" s="217"/>
      <c r="CO23" s="218"/>
      <c r="CP23" s="219"/>
      <c r="CQ23" s="220"/>
      <c r="CR23" s="220"/>
      <c r="CS23" s="220"/>
      <c r="CT23" s="220"/>
      <c r="CU23" s="220"/>
      <c r="CV23" s="220"/>
      <c r="CW23" s="221"/>
      <c r="CX23" s="213"/>
      <c r="CY23" s="214"/>
      <c r="CZ23" s="214"/>
      <c r="DA23" s="214"/>
      <c r="DB23" s="214"/>
      <c r="DC23" s="214"/>
      <c r="DD23" s="214"/>
      <c r="DE23" s="214"/>
      <c r="DF23" s="215"/>
      <c r="DG23" s="216"/>
      <c r="DH23" s="217"/>
      <c r="DI23" s="217"/>
      <c r="DJ23" s="217"/>
      <c r="DK23" s="217"/>
      <c r="DL23" s="217"/>
      <c r="DM23" s="217"/>
      <c r="DN23" s="217"/>
      <c r="DO23" s="217"/>
      <c r="DP23" s="217"/>
      <c r="DQ23" s="218"/>
      <c r="DR23" s="219"/>
      <c r="DS23" s="220"/>
      <c r="DT23" s="220"/>
      <c r="DU23" s="220"/>
      <c r="DV23" s="220"/>
      <c r="DW23" s="220"/>
      <c r="DX23" s="220"/>
      <c r="DY23" s="221"/>
      <c r="DZ23" s="213"/>
      <c r="EA23" s="214"/>
      <c r="EB23" s="214"/>
      <c r="EC23" s="214"/>
      <c r="ED23" s="214"/>
      <c r="EE23" s="214"/>
      <c r="EF23" s="214"/>
      <c r="EG23" s="214"/>
      <c r="EH23" s="215"/>
      <c r="EI23" s="216"/>
      <c r="EJ23" s="217"/>
      <c r="EK23" s="217"/>
      <c r="EL23" s="217"/>
      <c r="EM23" s="217"/>
      <c r="EN23" s="217"/>
      <c r="EO23" s="217"/>
      <c r="EP23" s="217"/>
      <c r="EQ23" s="217"/>
      <c r="ER23" s="217"/>
      <c r="ES23" s="218"/>
      <c r="ET23" s="219"/>
      <c r="EU23" s="220"/>
      <c r="EV23" s="220"/>
      <c r="EW23" s="220"/>
      <c r="EX23" s="220"/>
      <c r="EY23" s="220"/>
      <c r="EZ23" s="220"/>
      <c r="FA23" s="221"/>
      <c r="FB23" s="213"/>
      <c r="FC23" s="214"/>
      <c r="FD23" s="214"/>
      <c r="FE23" s="214"/>
      <c r="FF23" s="214"/>
      <c r="FG23" s="214"/>
      <c r="FH23" s="214"/>
      <c r="FI23" s="214"/>
      <c r="FJ23" s="222"/>
    </row>
    <row r="24" spans="1:166" s="21" customFormat="1" ht="12.75" customHeight="1" thickBot="1">
      <c r="A24" s="205" t="s">
        <v>117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6"/>
      <c r="U24" s="207" t="s">
        <v>133</v>
      </c>
      <c r="V24" s="196"/>
      <c r="W24" s="196"/>
      <c r="X24" s="196"/>
      <c r="Y24" s="196"/>
      <c r="Z24" s="196"/>
      <c r="AA24" s="196"/>
      <c r="AB24" s="196"/>
      <c r="AC24" s="196"/>
      <c r="AD24" s="213" t="s">
        <v>90</v>
      </c>
      <c r="AE24" s="214"/>
      <c r="AF24" s="214"/>
      <c r="AG24" s="214"/>
      <c r="AH24" s="214"/>
      <c r="AI24" s="214"/>
      <c r="AJ24" s="214"/>
      <c r="AK24" s="214"/>
      <c r="AL24" s="215"/>
      <c r="AM24" s="213" t="s">
        <v>91</v>
      </c>
      <c r="AN24" s="214"/>
      <c r="AO24" s="214"/>
      <c r="AP24" s="214"/>
      <c r="AQ24" s="214"/>
      <c r="AR24" s="214"/>
      <c r="AS24" s="214"/>
      <c r="AT24" s="214"/>
      <c r="AU24" s="215"/>
      <c r="AV24" s="185" t="s">
        <v>337</v>
      </c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7"/>
      <c r="BH24" s="213" t="s">
        <v>98</v>
      </c>
      <c r="BI24" s="214"/>
      <c r="BJ24" s="214"/>
      <c r="BK24" s="214"/>
      <c r="BL24" s="214"/>
      <c r="BM24" s="214"/>
      <c r="BN24" s="214"/>
      <c r="BO24" s="214"/>
      <c r="BP24" s="215"/>
      <c r="BQ24" s="213" t="s">
        <v>277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5"/>
      <c r="CE24" s="216">
        <v>46000</v>
      </c>
      <c r="CF24" s="217"/>
      <c r="CG24" s="217"/>
      <c r="CH24" s="217"/>
      <c r="CI24" s="217"/>
      <c r="CJ24" s="217"/>
      <c r="CK24" s="217"/>
      <c r="CL24" s="217"/>
      <c r="CM24" s="217"/>
      <c r="CN24" s="217"/>
      <c r="CO24" s="218"/>
      <c r="CP24" s="219"/>
      <c r="CQ24" s="220"/>
      <c r="CR24" s="220"/>
      <c r="CS24" s="220"/>
      <c r="CT24" s="220"/>
      <c r="CU24" s="220"/>
      <c r="CV24" s="220"/>
      <c r="CW24" s="221"/>
      <c r="CX24" s="213"/>
      <c r="CY24" s="214"/>
      <c r="CZ24" s="214"/>
      <c r="DA24" s="214"/>
      <c r="DB24" s="214"/>
      <c r="DC24" s="214"/>
      <c r="DD24" s="214"/>
      <c r="DE24" s="214"/>
      <c r="DF24" s="215"/>
      <c r="DG24" s="216"/>
      <c r="DH24" s="217"/>
      <c r="DI24" s="217"/>
      <c r="DJ24" s="217"/>
      <c r="DK24" s="217"/>
      <c r="DL24" s="217"/>
      <c r="DM24" s="217"/>
      <c r="DN24" s="217"/>
      <c r="DO24" s="217"/>
      <c r="DP24" s="217"/>
      <c r="DQ24" s="218"/>
      <c r="DR24" s="219"/>
      <c r="DS24" s="220"/>
      <c r="DT24" s="220"/>
      <c r="DU24" s="220"/>
      <c r="DV24" s="220"/>
      <c r="DW24" s="220"/>
      <c r="DX24" s="220"/>
      <c r="DY24" s="221"/>
      <c r="DZ24" s="213"/>
      <c r="EA24" s="214"/>
      <c r="EB24" s="214"/>
      <c r="EC24" s="214"/>
      <c r="ED24" s="214"/>
      <c r="EE24" s="214"/>
      <c r="EF24" s="214"/>
      <c r="EG24" s="214"/>
      <c r="EH24" s="215"/>
      <c r="EI24" s="216"/>
      <c r="EJ24" s="217"/>
      <c r="EK24" s="217"/>
      <c r="EL24" s="217"/>
      <c r="EM24" s="217"/>
      <c r="EN24" s="217"/>
      <c r="EO24" s="217"/>
      <c r="EP24" s="217"/>
      <c r="EQ24" s="217"/>
      <c r="ER24" s="217"/>
      <c r="ES24" s="218"/>
      <c r="ET24" s="219"/>
      <c r="EU24" s="220"/>
      <c r="EV24" s="220"/>
      <c r="EW24" s="220"/>
      <c r="EX24" s="220"/>
      <c r="EY24" s="220"/>
      <c r="EZ24" s="220"/>
      <c r="FA24" s="221"/>
      <c r="FB24" s="213"/>
      <c r="FC24" s="214"/>
      <c r="FD24" s="214"/>
      <c r="FE24" s="214"/>
      <c r="FF24" s="214"/>
      <c r="FG24" s="214"/>
      <c r="FH24" s="214"/>
      <c r="FI24" s="214"/>
      <c r="FJ24" s="222"/>
    </row>
    <row r="25" spans="1:166" s="21" customFormat="1" ht="12.75" customHeight="1" thickBot="1">
      <c r="A25" s="205" t="s">
        <v>117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  <c r="U25" s="207" t="s">
        <v>134</v>
      </c>
      <c r="V25" s="196"/>
      <c r="W25" s="196"/>
      <c r="X25" s="196"/>
      <c r="Y25" s="196"/>
      <c r="Z25" s="196"/>
      <c r="AA25" s="196"/>
      <c r="AB25" s="196"/>
      <c r="AC25" s="196"/>
      <c r="AD25" s="195" t="s">
        <v>90</v>
      </c>
      <c r="AE25" s="196"/>
      <c r="AF25" s="196"/>
      <c r="AG25" s="196"/>
      <c r="AH25" s="196"/>
      <c r="AI25" s="196"/>
      <c r="AJ25" s="196"/>
      <c r="AK25" s="196"/>
      <c r="AL25" s="197"/>
      <c r="AM25" s="195" t="s">
        <v>91</v>
      </c>
      <c r="AN25" s="196"/>
      <c r="AO25" s="196"/>
      <c r="AP25" s="196"/>
      <c r="AQ25" s="196"/>
      <c r="AR25" s="196"/>
      <c r="AS25" s="196"/>
      <c r="AT25" s="196"/>
      <c r="AU25" s="197"/>
      <c r="AV25" s="185" t="s">
        <v>336</v>
      </c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7"/>
      <c r="BH25" s="195" t="s">
        <v>98</v>
      </c>
      <c r="BI25" s="196"/>
      <c r="BJ25" s="196"/>
      <c r="BK25" s="196"/>
      <c r="BL25" s="196"/>
      <c r="BM25" s="196"/>
      <c r="BN25" s="196"/>
      <c r="BO25" s="196"/>
      <c r="BP25" s="197"/>
      <c r="BQ25" s="195" t="s">
        <v>101</v>
      </c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7"/>
      <c r="CE25" s="198">
        <v>5000</v>
      </c>
      <c r="CF25" s="199"/>
      <c r="CG25" s="199"/>
      <c r="CH25" s="199"/>
      <c r="CI25" s="199"/>
      <c r="CJ25" s="199"/>
      <c r="CK25" s="199"/>
      <c r="CL25" s="199"/>
      <c r="CM25" s="199"/>
      <c r="CN25" s="199"/>
      <c r="CO25" s="200"/>
      <c r="CP25" s="201"/>
      <c r="CQ25" s="202"/>
      <c r="CR25" s="202"/>
      <c r="CS25" s="202"/>
      <c r="CT25" s="202"/>
      <c r="CU25" s="202"/>
      <c r="CV25" s="202"/>
      <c r="CW25" s="203"/>
      <c r="CX25" s="195"/>
      <c r="CY25" s="196"/>
      <c r="CZ25" s="196"/>
      <c r="DA25" s="196"/>
      <c r="DB25" s="196"/>
      <c r="DC25" s="196"/>
      <c r="DD25" s="196"/>
      <c r="DE25" s="196"/>
      <c r="DF25" s="197"/>
      <c r="DG25" s="198"/>
      <c r="DH25" s="199"/>
      <c r="DI25" s="199"/>
      <c r="DJ25" s="199"/>
      <c r="DK25" s="199"/>
      <c r="DL25" s="199"/>
      <c r="DM25" s="199"/>
      <c r="DN25" s="199"/>
      <c r="DO25" s="199"/>
      <c r="DP25" s="199"/>
      <c r="DQ25" s="200"/>
      <c r="DR25" s="201"/>
      <c r="DS25" s="202"/>
      <c r="DT25" s="202"/>
      <c r="DU25" s="202"/>
      <c r="DV25" s="202"/>
      <c r="DW25" s="202"/>
      <c r="DX25" s="202"/>
      <c r="DY25" s="203"/>
      <c r="DZ25" s="195"/>
      <c r="EA25" s="196"/>
      <c r="EB25" s="196"/>
      <c r="EC25" s="196"/>
      <c r="ED25" s="196"/>
      <c r="EE25" s="196"/>
      <c r="EF25" s="196"/>
      <c r="EG25" s="196"/>
      <c r="EH25" s="197"/>
      <c r="EI25" s="198"/>
      <c r="EJ25" s="199"/>
      <c r="EK25" s="199"/>
      <c r="EL25" s="199"/>
      <c r="EM25" s="199"/>
      <c r="EN25" s="199"/>
      <c r="EO25" s="199"/>
      <c r="EP25" s="199"/>
      <c r="EQ25" s="199"/>
      <c r="ER25" s="199"/>
      <c r="ES25" s="200"/>
      <c r="ET25" s="201"/>
      <c r="EU25" s="202"/>
      <c r="EV25" s="202"/>
      <c r="EW25" s="202"/>
      <c r="EX25" s="202"/>
      <c r="EY25" s="202"/>
      <c r="EZ25" s="202"/>
      <c r="FA25" s="203"/>
      <c r="FB25" s="195"/>
      <c r="FC25" s="196"/>
      <c r="FD25" s="196"/>
      <c r="FE25" s="196"/>
      <c r="FF25" s="196"/>
      <c r="FG25" s="196"/>
      <c r="FH25" s="196"/>
      <c r="FI25" s="196"/>
      <c r="FJ25" s="204"/>
    </row>
    <row r="26" spans="1:166" s="21" customFormat="1" ht="12.75" customHeight="1" thickBot="1">
      <c r="A26" s="205" t="s">
        <v>117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6"/>
      <c r="U26" s="207" t="s">
        <v>135</v>
      </c>
      <c r="V26" s="196"/>
      <c r="W26" s="196"/>
      <c r="X26" s="196"/>
      <c r="Y26" s="196"/>
      <c r="Z26" s="196"/>
      <c r="AA26" s="196"/>
      <c r="AB26" s="196"/>
      <c r="AC26" s="196"/>
      <c r="AD26" s="185" t="s">
        <v>90</v>
      </c>
      <c r="AE26" s="186"/>
      <c r="AF26" s="186"/>
      <c r="AG26" s="186"/>
      <c r="AH26" s="186"/>
      <c r="AI26" s="186"/>
      <c r="AJ26" s="186"/>
      <c r="AK26" s="186"/>
      <c r="AL26" s="187"/>
      <c r="AM26" s="185" t="s">
        <v>91</v>
      </c>
      <c r="AN26" s="186"/>
      <c r="AO26" s="186"/>
      <c r="AP26" s="186"/>
      <c r="AQ26" s="186"/>
      <c r="AR26" s="186"/>
      <c r="AS26" s="186"/>
      <c r="AT26" s="186"/>
      <c r="AU26" s="187"/>
      <c r="AV26" s="185" t="s">
        <v>336</v>
      </c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7"/>
      <c r="BH26" s="185" t="s">
        <v>98</v>
      </c>
      <c r="BI26" s="186"/>
      <c r="BJ26" s="186"/>
      <c r="BK26" s="186"/>
      <c r="BL26" s="186"/>
      <c r="BM26" s="186"/>
      <c r="BN26" s="186"/>
      <c r="BO26" s="186"/>
      <c r="BP26" s="187"/>
      <c r="BQ26" s="185" t="s">
        <v>102</v>
      </c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7"/>
      <c r="CE26" s="188">
        <v>4000</v>
      </c>
      <c r="CF26" s="189"/>
      <c r="CG26" s="189"/>
      <c r="CH26" s="189"/>
      <c r="CI26" s="189"/>
      <c r="CJ26" s="189"/>
      <c r="CK26" s="189"/>
      <c r="CL26" s="189"/>
      <c r="CM26" s="189"/>
      <c r="CN26" s="189"/>
      <c r="CO26" s="190"/>
      <c r="CP26" s="191"/>
      <c r="CQ26" s="192"/>
      <c r="CR26" s="192"/>
      <c r="CS26" s="192"/>
      <c r="CT26" s="192"/>
      <c r="CU26" s="192"/>
      <c r="CV26" s="192"/>
      <c r="CW26" s="193"/>
      <c r="CX26" s="185"/>
      <c r="CY26" s="186"/>
      <c r="CZ26" s="186"/>
      <c r="DA26" s="186"/>
      <c r="DB26" s="186"/>
      <c r="DC26" s="186"/>
      <c r="DD26" s="186"/>
      <c r="DE26" s="186"/>
      <c r="DF26" s="187"/>
      <c r="DG26" s="188"/>
      <c r="DH26" s="189"/>
      <c r="DI26" s="189"/>
      <c r="DJ26" s="189"/>
      <c r="DK26" s="189"/>
      <c r="DL26" s="189"/>
      <c r="DM26" s="189"/>
      <c r="DN26" s="189"/>
      <c r="DO26" s="189"/>
      <c r="DP26" s="189"/>
      <c r="DQ26" s="190"/>
      <c r="DR26" s="191"/>
      <c r="DS26" s="192"/>
      <c r="DT26" s="192"/>
      <c r="DU26" s="192"/>
      <c r="DV26" s="192"/>
      <c r="DW26" s="192"/>
      <c r="DX26" s="192"/>
      <c r="DY26" s="193"/>
      <c r="DZ26" s="185"/>
      <c r="EA26" s="186"/>
      <c r="EB26" s="186"/>
      <c r="EC26" s="186"/>
      <c r="ED26" s="186"/>
      <c r="EE26" s="186"/>
      <c r="EF26" s="186"/>
      <c r="EG26" s="186"/>
      <c r="EH26" s="187"/>
      <c r="EI26" s="188"/>
      <c r="EJ26" s="189"/>
      <c r="EK26" s="189"/>
      <c r="EL26" s="189"/>
      <c r="EM26" s="189"/>
      <c r="EN26" s="189"/>
      <c r="EO26" s="189"/>
      <c r="EP26" s="189"/>
      <c r="EQ26" s="189"/>
      <c r="ER26" s="189"/>
      <c r="ES26" s="190"/>
      <c r="ET26" s="191"/>
      <c r="EU26" s="192"/>
      <c r="EV26" s="192"/>
      <c r="EW26" s="192"/>
      <c r="EX26" s="192"/>
      <c r="EY26" s="192"/>
      <c r="EZ26" s="192"/>
      <c r="FA26" s="193"/>
      <c r="FB26" s="185"/>
      <c r="FC26" s="186"/>
      <c r="FD26" s="186"/>
      <c r="FE26" s="186"/>
      <c r="FF26" s="186"/>
      <c r="FG26" s="186"/>
      <c r="FH26" s="186"/>
      <c r="FI26" s="186"/>
      <c r="FJ26" s="194"/>
    </row>
    <row r="27" spans="1:166" s="21" customFormat="1" ht="12.75" customHeight="1" thickBo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6"/>
      <c r="U27" s="207" t="s">
        <v>136</v>
      </c>
      <c r="V27" s="196"/>
      <c r="W27" s="196"/>
      <c r="X27" s="196"/>
      <c r="Y27" s="196"/>
      <c r="Z27" s="196"/>
      <c r="AA27" s="196"/>
      <c r="AB27" s="196"/>
      <c r="AC27" s="196"/>
      <c r="AD27" s="195" t="s">
        <v>90</v>
      </c>
      <c r="AE27" s="196"/>
      <c r="AF27" s="196"/>
      <c r="AG27" s="196"/>
      <c r="AH27" s="196"/>
      <c r="AI27" s="196"/>
      <c r="AJ27" s="196"/>
      <c r="AK27" s="196"/>
      <c r="AL27" s="197"/>
      <c r="AM27" s="195" t="s">
        <v>91</v>
      </c>
      <c r="AN27" s="196"/>
      <c r="AO27" s="196"/>
      <c r="AP27" s="196"/>
      <c r="AQ27" s="196"/>
      <c r="AR27" s="196"/>
      <c r="AS27" s="196"/>
      <c r="AT27" s="196"/>
      <c r="AU27" s="197"/>
      <c r="AV27" s="185" t="s">
        <v>336</v>
      </c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7"/>
      <c r="BH27" s="195" t="s">
        <v>98</v>
      </c>
      <c r="BI27" s="196"/>
      <c r="BJ27" s="196"/>
      <c r="BK27" s="196"/>
      <c r="BL27" s="196"/>
      <c r="BM27" s="196"/>
      <c r="BN27" s="196"/>
      <c r="BO27" s="196"/>
      <c r="BP27" s="197"/>
      <c r="BQ27" s="195" t="s">
        <v>296</v>
      </c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7"/>
      <c r="CE27" s="198">
        <v>7000</v>
      </c>
      <c r="CF27" s="199"/>
      <c r="CG27" s="199"/>
      <c r="CH27" s="199"/>
      <c r="CI27" s="199"/>
      <c r="CJ27" s="199"/>
      <c r="CK27" s="199"/>
      <c r="CL27" s="199"/>
      <c r="CM27" s="199"/>
      <c r="CN27" s="199"/>
      <c r="CO27" s="200"/>
      <c r="CP27" s="201"/>
      <c r="CQ27" s="202"/>
      <c r="CR27" s="202"/>
      <c r="CS27" s="202"/>
      <c r="CT27" s="202"/>
      <c r="CU27" s="202"/>
      <c r="CV27" s="202"/>
      <c r="CW27" s="203"/>
      <c r="CX27" s="195"/>
      <c r="CY27" s="196"/>
      <c r="CZ27" s="196"/>
      <c r="DA27" s="196"/>
      <c r="DB27" s="196"/>
      <c r="DC27" s="196"/>
      <c r="DD27" s="196"/>
      <c r="DE27" s="196"/>
      <c r="DF27" s="197"/>
      <c r="DG27" s="198"/>
      <c r="DH27" s="199"/>
      <c r="DI27" s="199"/>
      <c r="DJ27" s="199"/>
      <c r="DK27" s="199"/>
      <c r="DL27" s="199"/>
      <c r="DM27" s="199"/>
      <c r="DN27" s="199"/>
      <c r="DO27" s="199"/>
      <c r="DP27" s="199"/>
      <c r="DQ27" s="200"/>
      <c r="DR27" s="201"/>
      <c r="DS27" s="202"/>
      <c r="DT27" s="202"/>
      <c r="DU27" s="202"/>
      <c r="DV27" s="202"/>
      <c r="DW27" s="202"/>
      <c r="DX27" s="202"/>
      <c r="DY27" s="203"/>
      <c r="DZ27" s="195"/>
      <c r="EA27" s="196"/>
      <c r="EB27" s="196"/>
      <c r="EC27" s="196"/>
      <c r="ED27" s="196"/>
      <c r="EE27" s="196"/>
      <c r="EF27" s="196"/>
      <c r="EG27" s="196"/>
      <c r="EH27" s="197"/>
      <c r="EI27" s="198"/>
      <c r="EJ27" s="199"/>
      <c r="EK27" s="199"/>
      <c r="EL27" s="199"/>
      <c r="EM27" s="199"/>
      <c r="EN27" s="199"/>
      <c r="EO27" s="199"/>
      <c r="EP27" s="199"/>
      <c r="EQ27" s="199"/>
      <c r="ER27" s="199"/>
      <c r="ES27" s="200"/>
      <c r="ET27" s="201"/>
      <c r="EU27" s="202"/>
      <c r="EV27" s="202"/>
      <c r="EW27" s="202"/>
      <c r="EX27" s="202"/>
      <c r="EY27" s="202"/>
      <c r="EZ27" s="202"/>
      <c r="FA27" s="203"/>
      <c r="FB27" s="195"/>
      <c r="FC27" s="196"/>
      <c r="FD27" s="196"/>
      <c r="FE27" s="196"/>
      <c r="FF27" s="196"/>
      <c r="FG27" s="196"/>
      <c r="FH27" s="196"/>
      <c r="FI27" s="196"/>
      <c r="FJ27" s="204"/>
    </row>
    <row r="28" spans="1:166" s="21" customFormat="1" ht="12.75" customHeight="1" thickBot="1">
      <c r="A28" s="205" t="s">
        <v>118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6"/>
      <c r="U28" s="207" t="s">
        <v>77</v>
      </c>
      <c r="V28" s="196"/>
      <c r="W28" s="196"/>
      <c r="X28" s="196"/>
      <c r="Y28" s="196"/>
      <c r="Z28" s="196"/>
      <c r="AA28" s="196"/>
      <c r="AB28" s="196"/>
      <c r="AC28" s="196"/>
      <c r="AD28" s="195" t="s">
        <v>90</v>
      </c>
      <c r="AE28" s="196"/>
      <c r="AF28" s="196"/>
      <c r="AG28" s="196"/>
      <c r="AH28" s="196"/>
      <c r="AI28" s="196"/>
      <c r="AJ28" s="196"/>
      <c r="AK28" s="196"/>
      <c r="AL28" s="197"/>
      <c r="AM28" s="195" t="s">
        <v>91</v>
      </c>
      <c r="AN28" s="196"/>
      <c r="AO28" s="196"/>
      <c r="AP28" s="196"/>
      <c r="AQ28" s="196"/>
      <c r="AR28" s="196"/>
      <c r="AS28" s="196"/>
      <c r="AT28" s="196"/>
      <c r="AU28" s="197"/>
      <c r="AV28" s="185" t="s">
        <v>336</v>
      </c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  <c r="BH28" s="195" t="s">
        <v>98</v>
      </c>
      <c r="BI28" s="196"/>
      <c r="BJ28" s="196"/>
      <c r="BK28" s="196"/>
      <c r="BL28" s="196"/>
      <c r="BM28" s="196"/>
      <c r="BN28" s="196"/>
      <c r="BO28" s="196"/>
      <c r="BP28" s="197"/>
      <c r="BQ28" s="195" t="s">
        <v>103</v>
      </c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7"/>
      <c r="CE28" s="198">
        <v>197000</v>
      </c>
      <c r="CF28" s="199"/>
      <c r="CG28" s="199"/>
      <c r="CH28" s="199"/>
      <c r="CI28" s="199"/>
      <c r="CJ28" s="199"/>
      <c r="CK28" s="199"/>
      <c r="CL28" s="199"/>
      <c r="CM28" s="199"/>
      <c r="CN28" s="199"/>
      <c r="CO28" s="200"/>
      <c r="CP28" s="201"/>
      <c r="CQ28" s="202"/>
      <c r="CR28" s="202"/>
      <c r="CS28" s="202"/>
      <c r="CT28" s="202"/>
      <c r="CU28" s="202"/>
      <c r="CV28" s="202"/>
      <c r="CW28" s="203"/>
      <c r="CX28" s="195"/>
      <c r="CY28" s="196"/>
      <c r="CZ28" s="196"/>
      <c r="DA28" s="196"/>
      <c r="DB28" s="196"/>
      <c r="DC28" s="196"/>
      <c r="DD28" s="196"/>
      <c r="DE28" s="196"/>
      <c r="DF28" s="197"/>
      <c r="DG28" s="198"/>
      <c r="DH28" s="199"/>
      <c r="DI28" s="199"/>
      <c r="DJ28" s="199"/>
      <c r="DK28" s="199"/>
      <c r="DL28" s="199"/>
      <c r="DM28" s="199"/>
      <c r="DN28" s="199"/>
      <c r="DO28" s="199"/>
      <c r="DP28" s="199"/>
      <c r="DQ28" s="200"/>
      <c r="DR28" s="201"/>
      <c r="DS28" s="202"/>
      <c r="DT28" s="202"/>
      <c r="DU28" s="202"/>
      <c r="DV28" s="202"/>
      <c r="DW28" s="202"/>
      <c r="DX28" s="202"/>
      <c r="DY28" s="203"/>
      <c r="DZ28" s="195"/>
      <c r="EA28" s="196"/>
      <c r="EB28" s="196"/>
      <c r="EC28" s="196"/>
      <c r="ED28" s="196"/>
      <c r="EE28" s="196"/>
      <c r="EF28" s="196"/>
      <c r="EG28" s="196"/>
      <c r="EH28" s="197"/>
      <c r="EI28" s="198"/>
      <c r="EJ28" s="199"/>
      <c r="EK28" s="199"/>
      <c r="EL28" s="199"/>
      <c r="EM28" s="199"/>
      <c r="EN28" s="199"/>
      <c r="EO28" s="199"/>
      <c r="EP28" s="199"/>
      <c r="EQ28" s="199"/>
      <c r="ER28" s="199"/>
      <c r="ES28" s="200"/>
      <c r="ET28" s="201"/>
      <c r="EU28" s="202"/>
      <c r="EV28" s="202"/>
      <c r="EW28" s="202"/>
      <c r="EX28" s="202"/>
      <c r="EY28" s="202"/>
      <c r="EZ28" s="202"/>
      <c r="FA28" s="203"/>
      <c r="FB28" s="195"/>
      <c r="FC28" s="196"/>
      <c r="FD28" s="196"/>
      <c r="FE28" s="196"/>
      <c r="FF28" s="196"/>
      <c r="FG28" s="196"/>
      <c r="FH28" s="196"/>
      <c r="FI28" s="196"/>
      <c r="FJ28" s="204"/>
    </row>
    <row r="29" spans="1:166" s="21" customFormat="1" ht="12.75" customHeight="1" thickBot="1">
      <c r="A29" s="205" t="s">
        <v>235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6"/>
      <c r="U29" s="207" t="s">
        <v>78</v>
      </c>
      <c r="V29" s="196"/>
      <c r="W29" s="196"/>
      <c r="X29" s="196"/>
      <c r="Y29" s="196"/>
      <c r="Z29" s="196"/>
      <c r="AA29" s="196"/>
      <c r="AB29" s="196"/>
      <c r="AC29" s="196"/>
      <c r="AD29" s="185" t="s">
        <v>90</v>
      </c>
      <c r="AE29" s="186"/>
      <c r="AF29" s="186"/>
      <c r="AG29" s="186"/>
      <c r="AH29" s="186"/>
      <c r="AI29" s="186"/>
      <c r="AJ29" s="186"/>
      <c r="AK29" s="186"/>
      <c r="AL29" s="187"/>
      <c r="AM29" s="185" t="s">
        <v>91</v>
      </c>
      <c r="AN29" s="186"/>
      <c r="AO29" s="186"/>
      <c r="AP29" s="186"/>
      <c r="AQ29" s="186"/>
      <c r="AR29" s="186"/>
      <c r="AS29" s="186"/>
      <c r="AT29" s="186"/>
      <c r="AU29" s="187"/>
      <c r="AV29" s="185" t="s">
        <v>336</v>
      </c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7"/>
      <c r="BH29" s="185" t="s">
        <v>98</v>
      </c>
      <c r="BI29" s="186"/>
      <c r="BJ29" s="186"/>
      <c r="BK29" s="186"/>
      <c r="BL29" s="186"/>
      <c r="BM29" s="186"/>
      <c r="BN29" s="186"/>
      <c r="BO29" s="186"/>
      <c r="BP29" s="187"/>
      <c r="BQ29" s="185" t="s">
        <v>104</v>
      </c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7"/>
      <c r="CE29" s="188">
        <v>170000</v>
      </c>
      <c r="CF29" s="189"/>
      <c r="CG29" s="189"/>
      <c r="CH29" s="189"/>
      <c r="CI29" s="189"/>
      <c r="CJ29" s="189"/>
      <c r="CK29" s="189"/>
      <c r="CL29" s="189"/>
      <c r="CM29" s="189"/>
      <c r="CN29" s="189"/>
      <c r="CO29" s="190"/>
      <c r="CP29" s="191"/>
      <c r="CQ29" s="192"/>
      <c r="CR29" s="192"/>
      <c r="CS29" s="192"/>
      <c r="CT29" s="192"/>
      <c r="CU29" s="192"/>
      <c r="CV29" s="192"/>
      <c r="CW29" s="193"/>
      <c r="CX29" s="185"/>
      <c r="CY29" s="186"/>
      <c r="CZ29" s="186"/>
      <c r="DA29" s="186"/>
      <c r="DB29" s="186"/>
      <c r="DC29" s="186"/>
      <c r="DD29" s="186"/>
      <c r="DE29" s="186"/>
      <c r="DF29" s="187"/>
      <c r="DG29" s="188"/>
      <c r="DH29" s="189"/>
      <c r="DI29" s="189"/>
      <c r="DJ29" s="189"/>
      <c r="DK29" s="189"/>
      <c r="DL29" s="189"/>
      <c r="DM29" s="189"/>
      <c r="DN29" s="189"/>
      <c r="DO29" s="189"/>
      <c r="DP29" s="189"/>
      <c r="DQ29" s="190"/>
      <c r="DR29" s="191"/>
      <c r="DS29" s="192"/>
      <c r="DT29" s="192"/>
      <c r="DU29" s="192"/>
      <c r="DV29" s="192"/>
      <c r="DW29" s="192"/>
      <c r="DX29" s="192"/>
      <c r="DY29" s="193"/>
      <c r="DZ29" s="185"/>
      <c r="EA29" s="186"/>
      <c r="EB29" s="186"/>
      <c r="EC29" s="186"/>
      <c r="ED29" s="186"/>
      <c r="EE29" s="186"/>
      <c r="EF29" s="186"/>
      <c r="EG29" s="186"/>
      <c r="EH29" s="187"/>
      <c r="EI29" s="188"/>
      <c r="EJ29" s="189"/>
      <c r="EK29" s="189"/>
      <c r="EL29" s="189"/>
      <c r="EM29" s="189"/>
      <c r="EN29" s="189"/>
      <c r="EO29" s="189"/>
      <c r="EP29" s="189"/>
      <c r="EQ29" s="189"/>
      <c r="ER29" s="189"/>
      <c r="ES29" s="190"/>
      <c r="ET29" s="191"/>
      <c r="EU29" s="192"/>
      <c r="EV29" s="192"/>
      <c r="EW29" s="192"/>
      <c r="EX29" s="192"/>
      <c r="EY29" s="192"/>
      <c r="EZ29" s="192"/>
      <c r="FA29" s="193"/>
      <c r="FB29" s="185"/>
      <c r="FC29" s="186"/>
      <c r="FD29" s="186"/>
      <c r="FE29" s="186"/>
      <c r="FF29" s="186"/>
      <c r="FG29" s="186"/>
      <c r="FH29" s="186"/>
      <c r="FI29" s="186"/>
      <c r="FJ29" s="194"/>
    </row>
    <row r="30" spans="1:166" s="21" customFormat="1" ht="12.75" customHeight="1" thickBot="1">
      <c r="A30" s="205" t="s">
        <v>233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6"/>
      <c r="U30" s="207" t="s">
        <v>79</v>
      </c>
      <c r="V30" s="196"/>
      <c r="W30" s="196"/>
      <c r="X30" s="196"/>
      <c r="Y30" s="196"/>
      <c r="Z30" s="196"/>
      <c r="AA30" s="196"/>
      <c r="AB30" s="196"/>
      <c r="AC30" s="196"/>
      <c r="AD30" s="195" t="s">
        <v>90</v>
      </c>
      <c r="AE30" s="196"/>
      <c r="AF30" s="196"/>
      <c r="AG30" s="196"/>
      <c r="AH30" s="196"/>
      <c r="AI30" s="196"/>
      <c r="AJ30" s="196"/>
      <c r="AK30" s="196"/>
      <c r="AL30" s="197"/>
      <c r="AM30" s="195" t="s">
        <v>91</v>
      </c>
      <c r="AN30" s="196"/>
      <c r="AO30" s="196"/>
      <c r="AP30" s="196"/>
      <c r="AQ30" s="196"/>
      <c r="AR30" s="196"/>
      <c r="AS30" s="196"/>
      <c r="AT30" s="196"/>
      <c r="AU30" s="197"/>
      <c r="AV30" s="185" t="s">
        <v>336</v>
      </c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7"/>
      <c r="BH30" s="195" t="s">
        <v>98</v>
      </c>
      <c r="BI30" s="196"/>
      <c r="BJ30" s="196"/>
      <c r="BK30" s="196"/>
      <c r="BL30" s="196"/>
      <c r="BM30" s="196"/>
      <c r="BN30" s="196"/>
      <c r="BO30" s="196"/>
      <c r="BP30" s="197"/>
      <c r="BQ30" s="195" t="s">
        <v>225</v>
      </c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  <c r="CE30" s="198">
        <v>0</v>
      </c>
      <c r="CF30" s="199"/>
      <c r="CG30" s="199"/>
      <c r="CH30" s="199"/>
      <c r="CI30" s="199"/>
      <c r="CJ30" s="199"/>
      <c r="CK30" s="199"/>
      <c r="CL30" s="199"/>
      <c r="CM30" s="199"/>
      <c r="CN30" s="199"/>
      <c r="CO30" s="200"/>
      <c r="CP30" s="201"/>
      <c r="CQ30" s="202"/>
      <c r="CR30" s="202"/>
      <c r="CS30" s="202"/>
      <c r="CT30" s="202"/>
      <c r="CU30" s="202"/>
      <c r="CV30" s="202"/>
      <c r="CW30" s="203"/>
      <c r="CX30" s="195"/>
      <c r="CY30" s="196"/>
      <c r="CZ30" s="196"/>
      <c r="DA30" s="196"/>
      <c r="DB30" s="196"/>
      <c r="DC30" s="196"/>
      <c r="DD30" s="196"/>
      <c r="DE30" s="196"/>
      <c r="DF30" s="197"/>
      <c r="DG30" s="198"/>
      <c r="DH30" s="199"/>
      <c r="DI30" s="199"/>
      <c r="DJ30" s="199"/>
      <c r="DK30" s="199"/>
      <c r="DL30" s="199"/>
      <c r="DM30" s="199"/>
      <c r="DN30" s="199"/>
      <c r="DO30" s="199"/>
      <c r="DP30" s="199"/>
      <c r="DQ30" s="200"/>
      <c r="DR30" s="201"/>
      <c r="DS30" s="202"/>
      <c r="DT30" s="202"/>
      <c r="DU30" s="202"/>
      <c r="DV30" s="202"/>
      <c r="DW30" s="202"/>
      <c r="DX30" s="202"/>
      <c r="DY30" s="203"/>
      <c r="DZ30" s="195"/>
      <c r="EA30" s="196"/>
      <c r="EB30" s="196"/>
      <c r="EC30" s="196"/>
      <c r="ED30" s="196"/>
      <c r="EE30" s="196"/>
      <c r="EF30" s="196"/>
      <c r="EG30" s="196"/>
      <c r="EH30" s="197"/>
      <c r="EI30" s="198"/>
      <c r="EJ30" s="199"/>
      <c r="EK30" s="199"/>
      <c r="EL30" s="199"/>
      <c r="EM30" s="199"/>
      <c r="EN30" s="199"/>
      <c r="EO30" s="199"/>
      <c r="EP30" s="199"/>
      <c r="EQ30" s="199"/>
      <c r="ER30" s="199"/>
      <c r="ES30" s="200"/>
      <c r="ET30" s="201"/>
      <c r="EU30" s="202"/>
      <c r="EV30" s="202"/>
      <c r="EW30" s="202"/>
      <c r="EX30" s="202"/>
      <c r="EY30" s="202"/>
      <c r="EZ30" s="202"/>
      <c r="FA30" s="203"/>
      <c r="FB30" s="195"/>
      <c r="FC30" s="196"/>
      <c r="FD30" s="196"/>
      <c r="FE30" s="196"/>
      <c r="FF30" s="196"/>
      <c r="FG30" s="196"/>
      <c r="FH30" s="196"/>
      <c r="FI30" s="196"/>
      <c r="FJ30" s="204"/>
    </row>
    <row r="31" spans="1:166" s="21" customFormat="1" ht="24.75" customHeight="1" thickBot="1">
      <c r="A31" s="205" t="s">
        <v>119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6"/>
      <c r="U31" s="207" t="s">
        <v>239</v>
      </c>
      <c r="V31" s="196"/>
      <c r="W31" s="196"/>
      <c r="X31" s="196"/>
      <c r="Y31" s="196"/>
      <c r="Z31" s="196"/>
      <c r="AA31" s="196"/>
      <c r="AB31" s="196"/>
      <c r="AC31" s="196"/>
      <c r="AD31" s="185" t="s">
        <v>90</v>
      </c>
      <c r="AE31" s="186"/>
      <c r="AF31" s="186"/>
      <c r="AG31" s="186"/>
      <c r="AH31" s="186"/>
      <c r="AI31" s="186"/>
      <c r="AJ31" s="186"/>
      <c r="AK31" s="186"/>
      <c r="AL31" s="187"/>
      <c r="AM31" s="185" t="s">
        <v>91</v>
      </c>
      <c r="AN31" s="186"/>
      <c r="AO31" s="186"/>
      <c r="AP31" s="186"/>
      <c r="AQ31" s="186"/>
      <c r="AR31" s="186"/>
      <c r="AS31" s="186"/>
      <c r="AT31" s="186"/>
      <c r="AU31" s="187"/>
      <c r="AV31" s="185" t="s">
        <v>336</v>
      </c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7"/>
      <c r="BH31" s="185" t="s">
        <v>98</v>
      </c>
      <c r="BI31" s="186"/>
      <c r="BJ31" s="186"/>
      <c r="BK31" s="186"/>
      <c r="BL31" s="186"/>
      <c r="BM31" s="186"/>
      <c r="BN31" s="186"/>
      <c r="BO31" s="186"/>
      <c r="BP31" s="187"/>
      <c r="BQ31" s="185" t="s">
        <v>105</v>
      </c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7"/>
      <c r="CE31" s="188">
        <v>100000</v>
      </c>
      <c r="CF31" s="189"/>
      <c r="CG31" s="189"/>
      <c r="CH31" s="189"/>
      <c r="CI31" s="189"/>
      <c r="CJ31" s="189"/>
      <c r="CK31" s="189"/>
      <c r="CL31" s="189"/>
      <c r="CM31" s="189"/>
      <c r="CN31" s="189"/>
      <c r="CO31" s="190"/>
      <c r="CP31" s="191"/>
      <c r="CQ31" s="192"/>
      <c r="CR31" s="192"/>
      <c r="CS31" s="192"/>
      <c r="CT31" s="192"/>
      <c r="CU31" s="192"/>
      <c r="CV31" s="192"/>
      <c r="CW31" s="193"/>
      <c r="CX31" s="185"/>
      <c r="CY31" s="186"/>
      <c r="CZ31" s="186"/>
      <c r="DA31" s="186"/>
      <c r="DB31" s="186"/>
      <c r="DC31" s="186"/>
      <c r="DD31" s="186"/>
      <c r="DE31" s="186"/>
      <c r="DF31" s="187"/>
      <c r="DG31" s="188"/>
      <c r="DH31" s="189"/>
      <c r="DI31" s="189"/>
      <c r="DJ31" s="189"/>
      <c r="DK31" s="189"/>
      <c r="DL31" s="189"/>
      <c r="DM31" s="189"/>
      <c r="DN31" s="189"/>
      <c r="DO31" s="189"/>
      <c r="DP31" s="189"/>
      <c r="DQ31" s="190"/>
      <c r="DR31" s="191"/>
      <c r="DS31" s="192"/>
      <c r="DT31" s="192"/>
      <c r="DU31" s="192"/>
      <c r="DV31" s="192"/>
      <c r="DW31" s="192"/>
      <c r="DX31" s="192"/>
      <c r="DY31" s="193"/>
      <c r="DZ31" s="185"/>
      <c r="EA31" s="186"/>
      <c r="EB31" s="186"/>
      <c r="EC31" s="186"/>
      <c r="ED31" s="186"/>
      <c r="EE31" s="186"/>
      <c r="EF31" s="186"/>
      <c r="EG31" s="186"/>
      <c r="EH31" s="187"/>
      <c r="EI31" s="188"/>
      <c r="EJ31" s="189"/>
      <c r="EK31" s="189"/>
      <c r="EL31" s="189"/>
      <c r="EM31" s="189"/>
      <c r="EN31" s="189"/>
      <c r="EO31" s="189"/>
      <c r="EP31" s="189"/>
      <c r="EQ31" s="189"/>
      <c r="ER31" s="189"/>
      <c r="ES31" s="190"/>
      <c r="ET31" s="191"/>
      <c r="EU31" s="192"/>
      <c r="EV31" s="192"/>
      <c r="EW31" s="192"/>
      <c r="EX31" s="192"/>
      <c r="EY31" s="192"/>
      <c r="EZ31" s="192"/>
      <c r="FA31" s="193"/>
      <c r="FB31" s="185"/>
      <c r="FC31" s="186"/>
      <c r="FD31" s="186"/>
      <c r="FE31" s="186"/>
      <c r="FF31" s="186"/>
      <c r="FG31" s="186"/>
      <c r="FH31" s="186"/>
      <c r="FI31" s="186"/>
      <c r="FJ31" s="194"/>
    </row>
    <row r="32" spans="1:166" s="22" customFormat="1" ht="12.75" customHeight="1" thickBot="1">
      <c r="A32" s="205" t="s">
        <v>120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6"/>
      <c r="U32" s="207" t="s">
        <v>240</v>
      </c>
      <c r="V32" s="196"/>
      <c r="W32" s="196"/>
      <c r="X32" s="196"/>
      <c r="Y32" s="196"/>
      <c r="Z32" s="196"/>
      <c r="AA32" s="196"/>
      <c r="AB32" s="196"/>
      <c r="AC32" s="196"/>
      <c r="AD32" s="195" t="s">
        <v>90</v>
      </c>
      <c r="AE32" s="196"/>
      <c r="AF32" s="196"/>
      <c r="AG32" s="196"/>
      <c r="AH32" s="196"/>
      <c r="AI32" s="196"/>
      <c r="AJ32" s="196"/>
      <c r="AK32" s="196"/>
      <c r="AL32" s="197"/>
      <c r="AM32" s="195" t="s">
        <v>91</v>
      </c>
      <c r="AN32" s="196"/>
      <c r="AO32" s="196"/>
      <c r="AP32" s="196"/>
      <c r="AQ32" s="196"/>
      <c r="AR32" s="196"/>
      <c r="AS32" s="196"/>
      <c r="AT32" s="196"/>
      <c r="AU32" s="197"/>
      <c r="AV32" s="185" t="s">
        <v>336</v>
      </c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7"/>
      <c r="BH32" s="195" t="s">
        <v>98</v>
      </c>
      <c r="BI32" s="196"/>
      <c r="BJ32" s="196"/>
      <c r="BK32" s="196"/>
      <c r="BL32" s="196"/>
      <c r="BM32" s="196"/>
      <c r="BN32" s="196"/>
      <c r="BO32" s="196"/>
      <c r="BP32" s="197"/>
      <c r="BQ32" s="195" t="s">
        <v>106</v>
      </c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7"/>
      <c r="CE32" s="198">
        <v>150000</v>
      </c>
      <c r="CF32" s="199"/>
      <c r="CG32" s="199"/>
      <c r="CH32" s="199"/>
      <c r="CI32" s="199"/>
      <c r="CJ32" s="199"/>
      <c r="CK32" s="199"/>
      <c r="CL32" s="199"/>
      <c r="CM32" s="199"/>
      <c r="CN32" s="199"/>
      <c r="CO32" s="200"/>
      <c r="CP32" s="201"/>
      <c r="CQ32" s="202"/>
      <c r="CR32" s="202"/>
      <c r="CS32" s="202"/>
      <c r="CT32" s="202"/>
      <c r="CU32" s="202"/>
      <c r="CV32" s="202"/>
      <c r="CW32" s="203"/>
      <c r="CX32" s="195"/>
      <c r="CY32" s="196"/>
      <c r="CZ32" s="196"/>
      <c r="DA32" s="196"/>
      <c r="DB32" s="196"/>
      <c r="DC32" s="196"/>
      <c r="DD32" s="196"/>
      <c r="DE32" s="196"/>
      <c r="DF32" s="197"/>
      <c r="DG32" s="198"/>
      <c r="DH32" s="199"/>
      <c r="DI32" s="199"/>
      <c r="DJ32" s="199"/>
      <c r="DK32" s="199"/>
      <c r="DL32" s="199"/>
      <c r="DM32" s="199"/>
      <c r="DN32" s="199"/>
      <c r="DO32" s="199"/>
      <c r="DP32" s="199"/>
      <c r="DQ32" s="200"/>
      <c r="DR32" s="201"/>
      <c r="DS32" s="202"/>
      <c r="DT32" s="202"/>
      <c r="DU32" s="202"/>
      <c r="DV32" s="202"/>
      <c r="DW32" s="202"/>
      <c r="DX32" s="202"/>
      <c r="DY32" s="203"/>
      <c r="DZ32" s="195"/>
      <c r="EA32" s="196"/>
      <c r="EB32" s="196"/>
      <c r="EC32" s="196"/>
      <c r="ED32" s="196"/>
      <c r="EE32" s="196"/>
      <c r="EF32" s="196"/>
      <c r="EG32" s="196"/>
      <c r="EH32" s="197"/>
      <c r="EI32" s="198"/>
      <c r="EJ32" s="199"/>
      <c r="EK32" s="199"/>
      <c r="EL32" s="199"/>
      <c r="EM32" s="199"/>
      <c r="EN32" s="199"/>
      <c r="EO32" s="199"/>
      <c r="EP32" s="199"/>
      <c r="EQ32" s="199"/>
      <c r="ER32" s="199"/>
      <c r="ES32" s="200"/>
      <c r="ET32" s="201"/>
      <c r="EU32" s="202"/>
      <c r="EV32" s="202"/>
      <c r="EW32" s="202"/>
      <c r="EX32" s="202"/>
      <c r="EY32" s="202"/>
      <c r="EZ32" s="202"/>
      <c r="FA32" s="203"/>
      <c r="FB32" s="195"/>
      <c r="FC32" s="196"/>
      <c r="FD32" s="196"/>
      <c r="FE32" s="196"/>
      <c r="FF32" s="196"/>
      <c r="FG32" s="196"/>
      <c r="FH32" s="196"/>
      <c r="FI32" s="196"/>
      <c r="FJ32" s="204"/>
    </row>
    <row r="33" spans="1:166" s="22" customFormat="1" ht="24.75" customHeight="1" thickBot="1">
      <c r="A33" s="205" t="s">
        <v>306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6"/>
      <c r="U33" s="207" t="s">
        <v>241</v>
      </c>
      <c r="V33" s="196"/>
      <c r="W33" s="196"/>
      <c r="X33" s="196"/>
      <c r="Y33" s="196"/>
      <c r="Z33" s="196"/>
      <c r="AA33" s="196"/>
      <c r="AB33" s="196"/>
      <c r="AC33" s="196"/>
      <c r="AD33" s="195" t="s">
        <v>90</v>
      </c>
      <c r="AE33" s="196"/>
      <c r="AF33" s="196"/>
      <c r="AG33" s="196"/>
      <c r="AH33" s="196"/>
      <c r="AI33" s="196"/>
      <c r="AJ33" s="196"/>
      <c r="AK33" s="196"/>
      <c r="AL33" s="197"/>
      <c r="AM33" s="195" t="s">
        <v>91</v>
      </c>
      <c r="AN33" s="196"/>
      <c r="AO33" s="196"/>
      <c r="AP33" s="196"/>
      <c r="AQ33" s="196"/>
      <c r="AR33" s="196"/>
      <c r="AS33" s="196"/>
      <c r="AT33" s="196"/>
      <c r="AU33" s="197"/>
      <c r="AV33" s="185" t="s">
        <v>336</v>
      </c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7"/>
      <c r="BH33" s="195" t="s">
        <v>98</v>
      </c>
      <c r="BI33" s="196"/>
      <c r="BJ33" s="196"/>
      <c r="BK33" s="196"/>
      <c r="BL33" s="196"/>
      <c r="BM33" s="196"/>
      <c r="BN33" s="196"/>
      <c r="BO33" s="196"/>
      <c r="BP33" s="197"/>
      <c r="BQ33" s="195" t="s">
        <v>297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7"/>
      <c r="CE33" s="198">
        <v>50000</v>
      </c>
      <c r="CF33" s="199"/>
      <c r="CG33" s="199"/>
      <c r="CH33" s="199"/>
      <c r="CI33" s="199"/>
      <c r="CJ33" s="199"/>
      <c r="CK33" s="199"/>
      <c r="CL33" s="199"/>
      <c r="CM33" s="199"/>
      <c r="CN33" s="199"/>
      <c r="CO33" s="200"/>
      <c r="CP33" s="201"/>
      <c r="CQ33" s="202"/>
      <c r="CR33" s="202"/>
      <c r="CS33" s="202"/>
      <c r="CT33" s="202"/>
      <c r="CU33" s="202"/>
      <c r="CV33" s="202"/>
      <c r="CW33" s="203"/>
      <c r="CX33" s="195"/>
      <c r="CY33" s="196"/>
      <c r="CZ33" s="196"/>
      <c r="DA33" s="196"/>
      <c r="DB33" s="196"/>
      <c r="DC33" s="196"/>
      <c r="DD33" s="196"/>
      <c r="DE33" s="196"/>
      <c r="DF33" s="197"/>
      <c r="DG33" s="198"/>
      <c r="DH33" s="199"/>
      <c r="DI33" s="199"/>
      <c r="DJ33" s="199"/>
      <c r="DK33" s="199"/>
      <c r="DL33" s="199"/>
      <c r="DM33" s="199"/>
      <c r="DN33" s="199"/>
      <c r="DO33" s="199"/>
      <c r="DP33" s="199"/>
      <c r="DQ33" s="200"/>
      <c r="DR33" s="201"/>
      <c r="DS33" s="202"/>
      <c r="DT33" s="202"/>
      <c r="DU33" s="202"/>
      <c r="DV33" s="202"/>
      <c r="DW33" s="202"/>
      <c r="DX33" s="202"/>
      <c r="DY33" s="203"/>
      <c r="DZ33" s="195"/>
      <c r="EA33" s="196"/>
      <c r="EB33" s="196"/>
      <c r="EC33" s="196"/>
      <c r="ED33" s="196"/>
      <c r="EE33" s="196"/>
      <c r="EF33" s="196"/>
      <c r="EG33" s="196"/>
      <c r="EH33" s="197"/>
      <c r="EI33" s="198"/>
      <c r="EJ33" s="199"/>
      <c r="EK33" s="199"/>
      <c r="EL33" s="199"/>
      <c r="EM33" s="199"/>
      <c r="EN33" s="199"/>
      <c r="EO33" s="199"/>
      <c r="EP33" s="199"/>
      <c r="EQ33" s="199"/>
      <c r="ER33" s="199"/>
      <c r="ES33" s="200"/>
      <c r="ET33" s="201"/>
      <c r="EU33" s="202"/>
      <c r="EV33" s="202"/>
      <c r="EW33" s="202"/>
      <c r="EX33" s="202"/>
      <c r="EY33" s="202"/>
      <c r="EZ33" s="202"/>
      <c r="FA33" s="203"/>
      <c r="FB33" s="195"/>
      <c r="FC33" s="196"/>
      <c r="FD33" s="196"/>
      <c r="FE33" s="196"/>
      <c r="FF33" s="196"/>
      <c r="FG33" s="196"/>
      <c r="FH33" s="196"/>
      <c r="FI33" s="196"/>
      <c r="FJ33" s="204"/>
    </row>
    <row r="34" spans="1:166" s="22" customFormat="1" ht="24.75" customHeight="1" thickBot="1">
      <c r="A34" s="205" t="s">
        <v>234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6"/>
      <c r="U34" s="207" t="s">
        <v>242</v>
      </c>
      <c r="V34" s="196"/>
      <c r="W34" s="196"/>
      <c r="X34" s="196"/>
      <c r="Y34" s="196"/>
      <c r="Z34" s="196"/>
      <c r="AA34" s="196"/>
      <c r="AB34" s="196"/>
      <c r="AC34" s="196"/>
      <c r="AD34" s="195" t="s">
        <v>90</v>
      </c>
      <c r="AE34" s="196"/>
      <c r="AF34" s="196"/>
      <c r="AG34" s="196"/>
      <c r="AH34" s="196"/>
      <c r="AI34" s="196"/>
      <c r="AJ34" s="196"/>
      <c r="AK34" s="196"/>
      <c r="AL34" s="197"/>
      <c r="AM34" s="195" t="s">
        <v>91</v>
      </c>
      <c r="AN34" s="196"/>
      <c r="AO34" s="196"/>
      <c r="AP34" s="196"/>
      <c r="AQ34" s="196"/>
      <c r="AR34" s="196"/>
      <c r="AS34" s="196"/>
      <c r="AT34" s="196"/>
      <c r="AU34" s="197"/>
      <c r="AV34" s="185" t="s">
        <v>336</v>
      </c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7"/>
      <c r="BH34" s="195" t="s">
        <v>98</v>
      </c>
      <c r="BI34" s="196"/>
      <c r="BJ34" s="196"/>
      <c r="BK34" s="196"/>
      <c r="BL34" s="196"/>
      <c r="BM34" s="196"/>
      <c r="BN34" s="196"/>
      <c r="BO34" s="196"/>
      <c r="BP34" s="197"/>
      <c r="BQ34" s="195" t="s">
        <v>298</v>
      </c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7"/>
      <c r="CE34" s="198">
        <v>35000</v>
      </c>
      <c r="CF34" s="199"/>
      <c r="CG34" s="199"/>
      <c r="CH34" s="199"/>
      <c r="CI34" s="199"/>
      <c r="CJ34" s="199"/>
      <c r="CK34" s="199"/>
      <c r="CL34" s="199"/>
      <c r="CM34" s="199"/>
      <c r="CN34" s="199"/>
      <c r="CO34" s="200"/>
      <c r="CP34" s="201"/>
      <c r="CQ34" s="202"/>
      <c r="CR34" s="202"/>
      <c r="CS34" s="202"/>
      <c r="CT34" s="202"/>
      <c r="CU34" s="202"/>
      <c r="CV34" s="202"/>
      <c r="CW34" s="203"/>
      <c r="CX34" s="195"/>
      <c r="CY34" s="196"/>
      <c r="CZ34" s="196"/>
      <c r="DA34" s="196"/>
      <c r="DB34" s="196"/>
      <c r="DC34" s="196"/>
      <c r="DD34" s="196"/>
      <c r="DE34" s="196"/>
      <c r="DF34" s="197"/>
      <c r="DG34" s="198"/>
      <c r="DH34" s="199"/>
      <c r="DI34" s="199"/>
      <c r="DJ34" s="199"/>
      <c r="DK34" s="199"/>
      <c r="DL34" s="199"/>
      <c r="DM34" s="199"/>
      <c r="DN34" s="199"/>
      <c r="DO34" s="199"/>
      <c r="DP34" s="199"/>
      <c r="DQ34" s="200"/>
      <c r="DR34" s="201"/>
      <c r="DS34" s="202"/>
      <c r="DT34" s="202"/>
      <c r="DU34" s="202"/>
      <c r="DV34" s="202"/>
      <c r="DW34" s="202"/>
      <c r="DX34" s="202"/>
      <c r="DY34" s="203"/>
      <c r="DZ34" s="195"/>
      <c r="EA34" s="196"/>
      <c r="EB34" s="196"/>
      <c r="EC34" s="196"/>
      <c r="ED34" s="196"/>
      <c r="EE34" s="196"/>
      <c r="EF34" s="196"/>
      <c r="EG34" s="196"/>
      <c r="EH34" s="197"/>
      <c r="EI34" s="198"/>
      <c r="EJ34" s="199"/>
      <c r="EK34" s="199"/>
      <c r="EL34" s="199"/>
      <c r="EM34" s="199"/>
      <c r="EN34" s="199"/>
      <c r="EO34" s="199"/>
      <c r="EP34" s="199"/>
      <c r="EQ34" s="199"/>
      <c r="ER34" s="199"/>
      <c r="ES34" s="200"/>
      <c r="ET34" s="201"/>
      <c r="EU34" s="202"/>
      <c r="EV34" s="202"/>
      <c r="EW34" s="202"/>
      <c r="EX34" s="202"/>
      <c r="EY34" s="202"/>
      <c r="EZ34" s="202"/>
      <c r="FA34" s="203"/>
      <c r="FB34" s="195"/>
      <c r="FC34" s="196"/>
      <c r="FD34" s="196"/>
      <c r="FE34" s="196"/>
      <c r="FF34" s="196"/>
      <c r="FG34" s="196"/>
      <c r="FH34" s="196"/>
      <c r="FI34" s="196"/>
      <c r="FJ34" s="204"/>
    </row>
    <row r="35" spans="1:166" s="22" customFormat="1" ht="38.25" customHeight="1" thickBot="1">
      <c r="A35" s="205" t="s">
        <v>307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6"/>
      <c r="U35" s="207" t="s">
        <v>243</v>
      </c>
      <c r="V35" s="196"/>
      <c r="W35" s="196"/>
      <c r="X35" s="196"/>
      <c r="Y35" s="196"/>
      <c r="Z35" s="196"/>
      <c r="AA35" s="196"/>
      <c r="AB35" s="196"/>
      <c r="AC35" s="196"/>
      <c r="AD35" s="195" t="s">
        <v>90</v>
      </c>
      <c r="AE35" s="196"/>
      <c r="AF35" s="196"/>
      <c r="AG35" s="196"/>
      <c r="AH35" s="196"/>
      <c r="AI35" s="196"/>
      <c r="AJ35" s="196"/>
      <c r="AK35" s="196"/>
      <c r="AL35" s="197"/>
      <c r="AM35" s="195" t="s">
        <v>91</v>
      </c>
      <c r="AN35" s="196"/>
      <c r="AO35" s="196"/>
      <c r="AP35" s="196"/>
      <c r="AQ35" s="196"/>
      <c r="AR35" s="196"/>
      <c r="AS35" s="196"/>
      <c r="AT35" s="196"/>
      <c r="AU35" s="197"/>
      <c r="AV35" s="185" t="s">
        <v>336</v>
      </c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7"/>
      <c r="BH35" s="195" t="s">
        <v>98</v>
      </c>
      <c r="BI35" s="196"/>
      <c r="BJ35" s="196"/>
      <c r="BK35" s="196"/>
      <c r="BL35" s="196"/>
      <c r="BM35" s="196"/>
      <c r="BN35" s="196"/>
      <c r="BO35" s="196"/>
      <c r="BP35" s="197"/>
      <c r="BQ35" s="195" t="s">
        <v>299</v>
      </c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7"/>
      <c r="CE35" s="198">
        <v>10000</v>
      </c>
      <c r="CF35" s="199"/>
      <c r="CG35" s="199"/>
      <c r="CH35" s="199"/>
      <c r="CI35" s="199"/>
      <c r="CJ35" s="199"/>
      <c r="CK35" s="199"/>
      <c r="CL35" s="199"/>
      <c r="CM35" s="199"/>
      <c r="CN35" s="199"/>
      <c r="CO35" s="200"/>
      <c r="CP35" s="201"/>
      <c r="CQ35" s="202"/>
      <c r="CR35" s="202"/>
      <c r="CS35" s="202"/>
      <c r="CT35" s="202"/>
      <c r="CU35" s="202"/>
      <c r="CV35" s="202"/>
      <c r="CW35" s="203"/>
      <c r="CX35" s="195"/>
      <c r="CY35" s="196"/>
      <c r="CZ35" s="196"/>
      <c r="DA35" s="196"/>
      <c r="DB35" s="196"/>
      <c r="DC35" s="196"/>
      <c r="DD35" s="196"/>
      <c r="DE35" s="196"/>
      <c r="DF35" s="197"/>
      <c r="DG35" s="198"/>
      <c r="DH35" s="199"/>
      <c r="DI35" s="199"/>
      <c r="DJ35" s="199"/>
      <c r="DK35" s="199"/>
      <c r="DL35" s="199"/>
      <c r="DM35" s="199"/>
      <c r="DN35" s="199"/>
      <c r="DO35" s="199"/>
      <c r="DP35" s="199"/>
      <c r="DQ35" s="200"/>
      <c r="DR35" s="201"/>
      <c r="DS35" s="202"/>
      <c r="DT35" s="202"/>
      <c r="DU35" s="202"/>
      <c r="DV35" s="202"/>
      <c r="DW35" s="202"/>
      <c r="DX35" s="202"/>
      <c r="DY35" s="203"/>
      <c r="DZ35" s="195"/>
      <c r="EA35" s="196"/>
      <c r="EB35" s="196"/>
      <c r="EC35" s="196"/>
      <c r="ED35" s="196"/>
      <c r="EE35" s="196"/>
      <c r="EF35" s="196"/>
      <c r="EG35" s="196"/>
      <c r="EH35" s="197"/>
      <c r="EI35" s="198"/>
      <c r="EJ35" s="199"/>
      <c r="EK35" s="199"/>
      <c r="EL35" s="199"/>
      <c r="EM35" s="199"/>
      <c r="EN35" s="199"/>
      <c r="EO35" s="199"/>
      <c r="EP35" s="199"/>
      <c r="EQ35" s="199"/>
      <c r="ER35" s="199"/>
      <c r="ES35" s="200"/>
      <c r="ET35" s="201"/>
      <c r="EU35" s="202"/>
      <c r="EV35" s="202"/>
      <c r="EW35" s="202"/>
      <c r="EX35" s="202"/>
      <c r="EY35" s="202"/>
      <c r="EZ35" s="202"/>
      <c r="FA35" s="203"/>
      <c r="FB35" s="195"/>
      <c r="FC35" s="196"/>
      <c r="FD35" s="196"/>
      <c r="FE35" s="196"/>
      <c r="FF35" s="196"/>
      <c r="FG35" s="196"/>
      <c r="FH35" s="196"/>
      <c r="FI35" s="196"/>
      <c r="FJ35" s="204"/>
    </row>
    <row r="36" spans="1:166" s="22" customFormat="1" ht="12.75" customHeight="1" thickBot="1">
      <c r="A36" s="205" t="s">
        <v>235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6"/>
      <c r="U36" s="207" t="s">
        <v>244</v>
      </c>
      <c r="V36" s="196"/>
      <c r="W36" s="196"/>
      <c r="X36" s="196"/>
      <c r="Y36" s="196"/>
      <c r="Z36" s="196"/>
      <c r="AA36" s="196"/>
      <c r="AB36" s="196"/>
      <c r="AC36" s="196"/>
      <c r="AD36" s="195" t="s">
        <v>90</v>
      </c>
      <c r="AE36" s="196"/>
      <c r="AF36" s="196"/>
      <c r="AG36" s="196"/>
      <c r="AH36" s="196"/>
      <c r="AI36" s="196"/>
      <c r="AJ36" s="196"/>
      <c r="AK36" s="196"/>
      <c r="AL36" s="197"/>
      <c r="AM36" s="195" t="s">
        <v>91</v>
      </c>
      <c r="AN36" s="196"/>
      <c r="AO36" s="196"/>
      <c r="AP36" s="196"/>
      <c r="AQ36" s="196"/>
      <c r="AR36" s="196"/>
      <c r="AS36" s="196"/>
      <c r="AT36" s="196"/>
      <c r="AU36" s="197"/>
      <c r="AV36" s="185" t="s">
        <v>107</v>
      </c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7"/>
      <c r="BH36" s="195" t="s">
        <v>98</v>
      </c>
      <c r="BI36" s="196"/>
      <c r="BJ36" s="196"/>
      <c r="BK36" s="196"/>
      <c r="BL36" s="196"/>
      <c r="BM36" s="196"/>
      <c r="BN36" s="196"/>
      <c r="BO36" s="196"/>
      <c r="BP36" s="197"/>
      <c r="BQ36" s="195" t="s">
        <v>301</v>
      </c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7"/>
      <c r="CE36" s="198">
        <v>11000</v>
      </c>
      <c r="CF36" s="199"/>
      <c r="CG36" s="199"/>
      <c r="CH36" s="199"/>
      <c r="CI36" s="199"/>
      <c r="CJ36" s="199"/>
      <c r="CK36" s="199"/>
      <c r="CL36" s="199"/>
      <c r="CM36" s="199"/>
      <c r="CN36" s="199"/>
      <c r="CO36" s="200"/>
      <c r="CP36" s="201"/>
      <c r="CQ36" s="202"/>
      <c r="CR36" s="202"/>
      <c r="CS36" s="202"/>
      <c r="CT36" s="202"/>
      <c r="CU36" s="202"/>
      <c r="CV36" s="202"/>
      <c r="CW36" s="203"/>
      <c r="CX36" s="195"/>
      <c r="CY36" s="196"/>
      <c r="CZ36" s="196"/>
      <c r="DA36" s="196"/>
      <c r="DB36" s="196"/>
      <c r="DC36" s="196"/>
      <c r="DD36" s="196"/>
      <c r="DE36" s="196"/>
      <c r="DF36" s="197"/>
      <c r="DG36" s="198"/>
      <c r="DH36" s="199"/>
      <c r="DI36" s="199"/>
      <c r="DJ36" s="199"/>
      <c r="DK36" s="199"/>
      <c r="DL36" s="199"/>
      <c r="DM36" s="199"/>
      <c r="DN36" s="199"/>
      <c r="DO36" s="199"/>
      <c r="DP36" s="199"/>
      <c r="DQ36" s="200"/>
      <c r="DR36" s="201"/>
      <c r="DS36" s="202"/>
      <c r="DT36" s="202"/>
      <c r="DU36" s="202"/>
      <c r="DV36" s="202"/>
      <c r="DW36" s="202"/>
      <c r="DX36" s="202"/>
      <c r="DY36" s="203"/>
      <c r="DZ36" s="195"/>
      <c r="EA36" s="196"/>
      <c r="EB36" s="196"/>
      <c r="EC36" s="196"/>
      <c r="ED36" s="196"/>
      <c r="EE36" s="196"/>
      <c r="EF36" s="196"/>
      <c r="EG36" s="196"/>
      <c r="EH36" s="197"/>
      <c r="EI36" s="198"/>
      <c r="EJ36" s="199"/>
      <c r="EK36" s="199"/>
      <c r="EL36" s="199"/>
      <c r="EM36" s="199"/>
      <c r="EN36" s="199"/>
      <c r="EO36" s="199"/>
      <c r="EP36" s="199"/>
      <c r="EQ36" s="199"/>
      <c r="ER36" s="199"/>
      <c r="ES36" s="200"/>
      <c r="ET36" s="201"/>
      <c r="EU36" s="202"/>
      <c r="EV36" s="202"/>
      <c r="EW36" s="202"/>
      <c r="EX36" s="202"/>
      <c r="EY36" s="202"/>
      <c r="EZ36" s="202"/>
      <c r="FA36" s="203"/>
      <c r="FB36" s="195"/>
      <c r="FC36" s="196"/>
      <c r="FD36" s="196"/>
      <c r="FE36" s="196"/>
      <c r="FF36" s="196"/>
      <c r="FG36" s="196"/>
      <c r="FH36" s="196"/>
      <c r="FI36" s="196"/>
      <c r="FJ36" s="204"/>
    </row>
    <row r="37" spans="1:166" s="22" customFormat="1" ht="12.75" customHeight="1" thickBot="1">
      <c r="A37" s="205" t="s">
        <v>233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6"/>
      <c r="U37" s="207" t="s">
        <v>245</v>
      </c>
      <c r="V37" s="196"/>
      <c r="W37" s="196"/>
      <c r="X37" s="196"/>
      <c r="Y37" s="196"/>
      <c r="Z37" s="196"/>
      <c r="AA37" s="196"/>
      <c r="AB37" s="196"/>
      <c r="AC37" s="196"/>
      <c r="AD37" s="185" t="s">
        <v>90</v>
      </c>
      <c r="AE37" s="186"/>
      <c r="AF37" s="186"/>
      <c r="AG37" s="186"/>
      <c r="AH37" s="186"/>
      <c r="AI37" s="186"/>
      <c r="AJ37" s="186"/>
      <c r="AK37" s="186"/>
      <c r="AL37" s="187"/>
      <c r="AM37" s="185" t="s">
        <v>91</v>
      </c>
      <c r="AN37" s="186"/>
      <c r="AO37" s="186"/>
      <c r="AP37" s="186"/>
      <c r="AQ37" s="186"/>
      <c r="AR37" s="186"/>
      <c r="AS37" s="186"/>
      <c r="AT37" s="186"/>
      <c r="AU37" s="187"/>
      <c r="AV37" s="185" t="s">
        <v>107</v>
      </c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7"/>
      <c r="BH37" s="195" t="s">
        <v>98</v>
      </c>
      <c r="BI37" s="196"/>
      <c r="BJ37" s="196"/>
      <c r="BK37" s="196"/>
      <c r="BL37" s="196"/>
      <c r="BM37" s="196"/>
      <c r="BN37" s="196"/>
      <c r="BO37" s="196"/>
      <c r="BP37" s="197"/>
      <c r="BQ37" s="185" t="s">
        <v>302</v>
      </c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7"/>
      <c r="CE37" s="188">
        <v>20000</v>
      </c>
      <c r="CF37" s="189"/>
      <c r="CG37" s="189"/>
      <c r="CH37" s="189"/>
      <c r="CI37" s="189"/>
      <c r="CJ37" s="189"/>
      <c r="CK37" s="189"/>
      <c r="CL37" s="189"/>
      <c r="CM37" s="189"/>
      <c r="CN37" s="189"/>
      <c r="CO37" s="190"/>
      <c r="CP37" s="191"/>
      <c r="CQ37" s="192"/>
      <c r="CR37" s="192"/>
      <c r="CS37" s="192"/>
      <c r="CT37" s="192"/>
      <c r="CU37" s="192"/>
      <c r="CV37" s="192"/>
      <c r="CW37" s="193"/>
      <c r="CX37" s="185"/>
      <c r="CY37" s="186"/>
      <c r="CZ37" s="186"/>
      <c r="DA37" s="186"/>
      <c r="DB37" s="186"/>
      <c r="DC37" s="186"/>
      <c r="DD37" s="186"/>
      <c r="DE37" s="186"/>
      <c r="DF37" s="187"/>
      <c r="DG37" s="188"/>
      <c r="DH37" s="189"/>
      <c r="DI37" s="189"/>
      <c r="DJ37" s="189"/>
      <c r="DK37" s="189"/>
      <c r="DL37" s="189"/>
      <c r="DM37" s="189"/>
      <c r="DN37" s="189"/>
      <c r="DO37" s="189"/>
      <c r="DP37" s="189"/>
      <c r="DQ37" s="190"/>
      <c r="DR37" s="191"/>
      <c r="DS37" s="192"/>
      <c r="DT37" s="192"/>
      <c r="DU37" s="192"/>
      <c r="DV37" s="192"/>
      <c r="DW37" s="192"/>
      <c r="DX37" s="192"/>
      <c r="DY37" s="193"/>
      <c r="DZ37" s="185"/>
      <c r="EA37" s="186"/>
      <c r="EB37" s="186"/>
      <c r="EC37" s="186"/>
      <c r="ED37" s="186"/>
      <c r="EE37" s="186"/>
      <c r="EF37" s="186"/>
      <c r="EG37" s="186"/>
      <c r="EH37" s="187"/>
      <c r="EI37" s="188"/>
      <c r="EJ37" s="189"/>
      <c r="EK37" s="189"/>
      <c r="EL37" s="189"/>
      <c r="EM37" s="189"/>
      <c r="EN37" s="189"/>
      <c r="EO37" s="189"/>
      <c r="EP37" s="189"/>
      <c r="EQ37" s="189"/>
      <c r="ER37" s="189"/>
      <c r="ES37" s="190"/>
      <c r="ET37" s="191"/>
      <c r="EU37" s="192"/>
      <c r="EV37" s="192"/>
      <c r="EW37" s="192"/>
      <c r="EX37" s="192"/>
      <c r="EY37" s="192"/>
      <c r="EZ37" s="192"/>
      <c r="FA37" s="193"/>
      <c r="FB37" s="185"/>
      <c r="FC37" s="186"/>
      <c r="FD37" s="186"/>
      <c r="FE37" s="186"/>
      <c r="FF37" s="186"/>
      <c r="FG37" s="186"/>
      <c r="FH37" s="186"/>
      <c r="FI37" s="186"/>
      <c r="FJ37" s="194"/>
    </row>
    <row r="38" spans="1:166" s="22" customFormat="1" ht="27" customHeight="1" thickBot="1">
      <c r="A38" s="205" t="s">
        <v>234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6"/>
      <c r="U38" s="207" t="s">
        <v>246</v>
      </c>
      <c r="V38" s="196"/>
      <c r="W38" s="196"/>
      <c r="X38" s="196"/>
      <c r="Y38" s="196"/>
      <c r="Z38" s="196"/>
      <c r="AA38" s="196"/>
      <c r="AB38" s="196"/>
      <c r="AC38" s="196"/>
      <c r="AD38" s="195" t="s">
        <v>90</v>
      </c>
      <c r="AE38" s="196"/>
      <c r="AF38" s="196"/>
      <c r="AG38" s="196"/>
      <c r="AH38" s="196"/>
      <c r="AI38" s="196"/>
      <c r="AJ38" s="196"/>
      <c r="AK38" s="196"/>
      <c r="AL38" s="197"/>
      <c r="AM38" s="195" t="s">
        <v>91</v>
      </c>
      <c r="AN38" s="196"/>
      <c r="AO38" s="196"/>
      <c r="AP38" s="196"/>
      <c r="AQ38" s="196"/>
      <c r="AR38" s="196"/>
      <c r="AS38" s="196"/>
      <c r="AT38" s="196"/>
      <c r="AU38" s="197"/>
      <c r="AV38" s="185" t="s">
        <v>107</v>
      </c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7"/>
      <c r="BH38" s="195" t="s">
        <v>98</v>
      </c>
      <c r="BI38" s="196"/>
      <c r="BJ38" s="196"/>
      <c r="BK38" s="196"/>
      <c r="BL38" s="196"/>
      <c r="BM38" s="196"/>
      <c r="BN38" s="196"/>
      <c r="BO38" s="196"/>
      <c r="BP38" s="197"/>
      <c r="BQ38" s="195" t="s">
        <v>303</v>
      </c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7"/>
      <c r="CE38" s="198">
        <v>20000</v>
      </c>
      <c r="CF38" s="199"/>
      <c r="CG38" s="199"/>
      <c r="CH38" s="199"/>
      <c r="CI38" s="199"/>
      <c r="CJ38" s="199"/>
      <c r="CK38" s="199"/>
      <c r="CL38" s="199"/>
      <c r="CM38" s="199"/>
      <c r="CN38" s="199"/>
      <c r="CO38" s="200"/>
      <c r="CP38" s="201"/>
      <c r="CQ38" s="202"/>
      <c r="CR38" s="202"/>
      <c r="CS38" s="202"/>
      <c r="CT38" s="202"/>
      <c r="CU38" s="202"/>
      <c r="CV38" s="202"/>
      <c r="CW38" s="203"/>
      <c r="CX38" s="195"/>
      <c r="CY38" s="196"/>
      <c r="CZ38" s="196"/>
      <c r="DA38" s="196"/>
      <c r="DB38" s="196"/>
      <c r="DC38" s="196"/>
      <c r="DD38" s="196"/>
      <c r="DE38" s="196"/>
      <c r="DF38" s="197"/>
      <c r="DG38" s="198"/>
      <c r="DH38" s="199"/>
      <c r="DI38" s="199"/>
      <c r="DJ38" s="199"/>
      <c r="DK38" s="199"/>
      <c r="DL38" s="199"/>
      <c r="DM38" s="199"/>
      <c r="DN38" s="199"/>
      <c r="DO38" s="199"/>
      <c r="DP38" s="199"/>
      <c r="DQ38" s="200"/>
      <c r="DR38" s="201"/>
      <c r="DS38" s="202"/>
      <c r="DT38" s="202"/>
      <c r="DU38" s="202"/>
      <c r="DV38" s="202"/>
      <c r="DW38" s="202"/>
      <c r="DX38" s="202"/>
      <c r="DY38" s="203"/>
      <c r="DZ38" s="195"/>
      <c r="EA38" s="196"/>
      <c r="EB38" s="196"/>
      <c r="EC38" s="196"/>
      <c r="ED38" s="196"/>
      <c r="EE38" s="196"/>
      <c r="EF38" s="196"/>
      <c r="EG38" s="196"/>
      <c r="EH38" s="197"/>
      <c r="EI38" s="198"/>
      <c r="EJ38" s="199"/>
      <c r="EK38" s="199"/>
      <c r="EL38" s="199"/>
      <c r="EM38" s="199"/>
      <c r="EN38" s="199"/>
      <c r="EO38" s="199"/>
      <c r="EP38" s="199"/>
      <c r="EQ38" s="199"/>
      <c r="ER38" s="199"/>
      <c r="ES38" s="200"/>
      <c r="ET38" s="201"/>
      <c r="EU38" s="202"/>
      <c r="EV38" s="202"/>
      <c r="EW38" s="202"/>
      <c r="EX38" s="202"/>
      <c r="EY38" s="202"/>
      <c r="EZ38" s="202"/>
      <c r="FA38" s="203"/>
      <c r="FB38" s="195"/>
      <c r="FC38" s="196"/>
      <c r="FD38" s="196"/>
      <c r="FE38" s="196"/>
      <c r="FF38" s="196"/>
      <c r="FG38" s="196"/>
      <c r="FH38" s="196"/>
      <c r="FI38" s="196"/>
      <c r="FJ38" s="204"/>
    </row>
    <row r="39" spans="1:166" s="22" customFormat="1" ht="38.25" customHeight="1" thickBot="1">
      <c r="A39" s="205" t="s">
        <v>307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  <c r="U39" s="207" t="s">
        <v>247</v>
      </c>
      <c r="V39" s="196"/>
      <c r="W39" s="196"/>
      <c r="X39" s="196"/>
      <c r="Y39" s="196"/>
      <c r="Z39" s="196"/>
      <c r="AA39" s="196"/>
      <c r="AB39" s="196"/>
      <c r="AC39" s="196"/>
      <c r="AD39" s="185" t="s">
        <v>90</v>
      </c>
      <c r="AE39" s="186"/>
      <c r="AF39" s="186"/>
      <c r="AG39" s="186"/>
      <c r="AH39" s="186"/>
      <c r="AI39" s="186"/>
      <c r="AJ39" s="186"/>
      <c r="AK39" s="186"/>
      <c r="AL39" s="187"/>
      <c r="AM39" s="185" t="s">
        <v>91</v>
      </c>
      <c r="AN39" s="186"/>
      <c r="AO39" s="186"/>
      <c r="AP39" s="186"/>
      <c r="AQ39" s="186"/>
      <c r="AR39" s="186"/>
      <c r="AS39" s="186"/>
      <c r="AT39" s="186"/>
      <c r="AU39" s="187"/>
      <c r="AV39" s="185" t="s">
        <v>107</v>
      </c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7"/>
      <c r="BH39" s="195" t="s">
        <v>98</v>
      </c>
      <c r="BI39" s="196"/>
      <c r="BJ39" s="196"/>
      <c r="BK39" s="196"/>
      <c r="BL39" s="196"/>
      <c r="BM39" s="196"/>
      <c r="BN39" s="196"/>
      <c r="BO39" s="196"/>
      <c r="BP39" s="197"/>
      <c r="BQ39" s="185" t="s">
        <v>304</v>
      </c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7"/>
      <c r="CE39" s="188">
        <v>2000</v>
      </c>
      <c r="CF39" s="189"/>
      <c r="CG39" s="189"/>
      <c r="CH39" s="189"/>
      <c r="CI39" s="189"/>
      <c r="CJ39" s="189"/>
      <c r="CK39" s="189"/>
      <c r="CL39" s="189"/>
      <c r="CM39" s="189"/>
      <c r="CN39" s="189"/>
      <c r="CO39" s="190"/>
      <c r="CP39" s="191"/>
      <c r="CQ39" s="192"/>
      <c r="CR39" s="192"/>
      <c r="CS39" s="192"/>
      <c r="CT39" s="192"/>
      <c r="CU39" s="192"/>
      <c r="CV39" s="192"/>
      <c r="CW39" s="193"/>
      <c r="CX39" s="185"/>
      <c r="CY39" s="186"/>
      <c r="CZ39" s="186"/>
      <c r="DA39" s="186"/>
      <c r="DB39" s="186"/>
      <c r="DC39" s="186"/>
      <c r="DD39" s="186"/>
      <c r="DE39" s="186"/>
      <c r="DF39" s="187"/>
      <c r="DG39" s="188"/>
      <c r="DH39" s="189"/>
      <c r="DI39" s="189"/>
      <c r="DJ39" s="189"/>
      <c r="DK39" s="189"/>
      <c r="DL39" s="189"/>
      <c r="DM39" s="189"/>
      <c r="DN39" s="189"/>
      <c r="DO39" s="189"/>
      <c r="DP39" s="189"/>
      <c r="DQ39" s="190"/>
      <c r="DR39" s="191"/>
      <c r="DS39" s="192"/>
      <c r="DT39" s="192"/>
      <c r="DU39" s="192"/>
      <c r="DV39" s="192"/>
      <c r="DW39" s="192"/>
      <c r="DX39" s="192"/>
      <c r="DY39" s="193"/>
      <c r="DZ39" s="185"/>
      <c r="EA39" s="186"/>
      <c r="EB39" s="186"/>
      <c r="EC39" s="186"/>
      <c r="ED39" s="186"/>
      <c r="EE39" s="186"/>
      <c r="EF39" s="186"/>
      <c r="EG39" s="186"/>
      <c r="EH39" s="187"/>
      <c r="EI39" s="188"/>
      <c r="EJ39" s="189"/>
      <c r="EK39" s="189"/>
      <c r="EL39" s="189"/>
      <c r="EM39" s="189"/>
      <c r="EN39" s="189"/>
      <c r="EO39" s="189"/>
      <c r="EP39" s="189"/>
      <c r="EQ39" s="189"/>
      <c r="ER39" s="189"/>
      <c r="ES39" s="190"/>
      <c r="ET39" s="191"/>
      <c r="EU39" s="192"/>
      <c r="EV39" s="192"/>
      <c r="EW39" s="192"/>
      <c r="EX39" s="192"/>
      <c r="EY39" s="192"/>
      <c r="EZ39" s="192"/>
      <c r="FA39" s="193"/>
      <c r="FB39" s="185"/>
      <c r="FC39" s="186"/>
      <c r="FD39" s="186"/>
      <c r="FE39" s="186"/>
      <c r="FF39" s="186"/>
      <c r="FG39" s="186"/>
      <c r="FH39" s="186"/>
      <c r="FI39" s="186"/>
      <c r="FJ39" s="194"/>
    </row>
    <row r="40" spans="1:166" s="22" customFormat="1" ht="27.75" customHeight="1" thickBot="1">
      <c r="A40" s="205" t="s">
        <v>119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  <c r="U40" s="207" t="s">
        <v>308</v>
      </c>
      <c r="V40" s="196"/>
      <c r="W40" s="196"/>
      <c r="X40" s="196"/>
      <c r="Y40" s="196"/>
      <c r="Z40" s="196"/>
      <c r="AA40" s="196"/>
      <c r="AB40" s="196"/>
      <c r="AC40" s="196"/>
      <c r="AD40" s="195" t="s">
        <v>90</v>
      </c>
      <c r="AE40" s="196"/>
      <c r="AF40" s="196"/>
      <c r="AG40" s="196"/>
      <c r="AH40" s="196"/>
      <c r="AI40" s="196"/>
      <c r="AJ40" s="196"/>
      <c r="AK40" s="196"/>
      <c r="AL40" s="197"/>
      <c r="AM40" s="195" t="s">
        <v>91</v>
      </c>
      <c r="AN40" s="196"/>
      <c r="AO40" s="196"/>
      <c r="AP40" s="196"/>
      <c r="AQ40" s="196"/>
      <c r="AR40" s="196"/>
      <c r="AS40" s="196"/>
      <c r="AT40" s="196"/>
      <c r="AU40" s="197"/>
      <c r="AV40" s="185" t="s">
        <v>230</v>
      </c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7"/>
      <c r="BH40" s="195" t="s">
        <v>98</v>
      </c>
      <c r="BI40" s="196"/>
      <c r="BJ40" s="196"/>
      <c r="BK40" s="196"/>
      <c r="BL40" s="196"/>
      <c r="BM40" s="196"/>
      <c r="BN40" s="196"/>
      <c r="BO40" s="196"/>
      <c r="BP40" s="197"/>
      <c r="BQ40" s="195" t="s">
        <v>293</v>
      </c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7"/>
      <c r="CE40" s="198">
        <v>30860</v>
      </c>
      <c r="CF40" s="199"/>
      <c r="CG40" s="199"/>
      <c r="CH40" s="199"/>
      <c r="CI40" s="199"/>
      <c r="CJ40" s="199"/>
      <c r="CK40" s="199"/>
      <c r="CL40" s="199"/>
      <c r="CM40" s="199"/>
      <c r="CN40" s="199"/>
      <c r="CO40" s="200"/>
      <c r="CP40" s="201"/>
      <c r="CQ40" s="202"/>
      <c r="CR40" s="202"/>
      <c r="CS40" s="202"/>
      <c r="CT40" s="202"/>
      <c r="CU40" s="202"/>
      <c r="CV40" s="202"/>
      <c r="CW40" s="203"/>
      <c r="CX40" s="195"/>
      <c r="CY40" s="196"/>
      <c r="CZ40" s="196"/>
      <c r="DA40" s="196"/>
      <c r="DB40" s="196"/>
      <c r="DC40" s="196"/>
      <c r="DD40" s="196"/>
      <c r="DE40" s="196"/>
      <c r="DF40" s="197"/>
      <c r="DG40" s="198"/>
      <c r="DH40" s="199"/>
      <c r="DI40" s="199"/>
      <c r="DJ40" s="199"/>
      <c r="DK40" s="199"/>
      <c r="DL40" s="199"/>
      <c r="DM40" s="199"/>
      <c r="DN40" s="199"/>
      <c r="DO40" s="199"/>
      <c r="DP40" s="199"/>
      <c r="DQ40" s="200"/>
      <c r="DR40" s="201"/>
      <c r="DS40" s="202"/>
      <c r="DT40" s="202"/>
      <c r="DU40" s="202"/>
      <c r="DV40" s="202"/>
      <c r="DW40" s="202"/>
      <c r="DX40" s="202"/>
      <c r="DY40" s="203"/>
      <c r="DZ40" s="195"/>
      <c r="EA40" s="196"/>
      <c r="EB40" s="196"/>
      <c r="EC40" s="196"/>
      <c r="ED40" s="196"/>
      <c r="EE40" s="196"/>
      <c r="EF40" s="196"/>
      <c r="EG40" s="196"/>
      <c r="EH40" s="197"/>
      <c r="EI40" s="198"/>
      <c r="EJ40" s="199"/>
      <c r="EK40" s="199"/>
      <c r="EL40" s="199"/>
      <c r="EM40" s="199"/>
      <c r="EN40" s="199"/>
      <c r="EO40" s="199"/>
      <c r="EP40" s="199"/>
      <c r="EQ40" s="199"/>
      <c r="ER40" s="199"/>
      <c r="ES40" s="200"/>
      <c r="ET40" s="201"/>
      <c r="EU40" s="202"/>
      <c r="EV40" s="202"/>
      <c r="EW40" s="202"/>
      <c r="EX40" s="202"/>
      <c r="EY40" s="202"/>
      <c r="EZ40" s="202"/>
      <c r="FA40" s="203"/>
      <c r="FB40" s="195"/>
      <c r="FC40" s="196"/>
      <c r="FD40" s="196"/>
      <c r="FE40" s="196"/>
      <c r="FF40" s="196"/>
      <c r="FG40" s="196"/>
      <c r="FH40" s="196"/>
      <c r="FI40" s="196"/>
      <c r="FJ40" s="204"/>
    </row>
    <row r="41" spans="1:166" s="22" customFormat="1" ht="27.75" customHeight="1" thickBot="1">
      <c r="A41" s="205" t="s">
        <v>119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  <c r="U41" s="207" t="s">
        <v>309</v>
      </c>
      <c r="V41" s="196"/>
      <c r="W41" s="196"/>
      <c r="X41" s="196"/>
      <c r="Y41" s="196"/>
      <c r="Z41" s="196"/>
      <c r="AA41" s="196"/>
      <c r="AB41" s="196"/>
      <c r="AC41" s="196"/>
      <c r="AD41" s="185" t="s">
        <v>90</v>
      </c>
      <c r="AE41" s="186"/>
      <c r="AF41" s="186"/>
      <c r="AG41" s="186"/>
      <c r="AH41" s="186"/>
      <c r="AI41" s="186"/>
      <c r="AJ41" s="186"/>
      <c r="AK41" s="186"/>
      <c r="AL41" s="187"/>
      <c r="AM41" s="185" t="s">
        <v>90</v>
      </c>
      <c r="AN41" s="186"/>
      <c r="AO41" s="186"/>
      <c r="AP41" s="186"/>
      <c r="AQ41" s="186"/>
      <c r="AR41" s="186"/>
      <c r="AS41" s="186"/>
      <c r="AT41" s="186"/>
      <c r="AU41" s="187"/>
      <c r="AV41" s="185" t="s">
        <v>274</v>
      </c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7"/>
      <c r="BH41" s="185" t="s">
        <v>98</v>
      </c>
      <c r="BI41" s="186"/>
      <c r="BJ41" s="186"/>
      <c r="BK41" s="186"/>
      <c r="BL41" s="186"/>
      <c r="BM41" s="186"/>
      <c r="BN41" s="186"/>
      <c r="BO41" s="186"/>
      <c r="BP41" s="187"/>
      <c r="BQ41" s="185" t="s">
        <v>105</v>
      </c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7"/>
      <c r="CE41" s="188">
        <v>9000</v>
      </c>
      <c r="CF41" s="189"/>
      <c r="CG41" s="189"/>
      <c r="CH41" s="189"/>
      <c r="CI41" s="189"/>
      <c r="CJ41" s="189"/>
      <c r="CK41" s="189"/>
      <c r="CL41" s="189"/>
      <c r="CM41" s="189"/>
      <c r="CN41" s="189"/>
      <c r="CO41" s="190"/>
      <c r="CP41" s="191"/>
      <c r="CQ41" s="192"/>
      <c r="CR41" s="192"/>
      <c r="CS41" s="192"/>
      <c r="CT41" s="192"/>
      <c r="CU41" s="192"/>
      <c r="CV41" s="192"/>
      <c r="CW41" s="193"/>
      <c r="CX41" s="185"/>
      <c r="CY41" s="186"/>
      <c r="CZ41" s="186"/>
      <c r="DA41" s="186"/>
      <c r="DB41" s="186"/>
      <c r="DC41" s="186"/>
      <c r="DD41" s="186"/>
      <c r="DE41" s="186"/>
      <c r="DF41" s="187"/>
      <c r="DG41" s="188"/>
      <c r="DH41" s="189"/>
      <c r="DI41" s="189"/>
      <c r="DJ41" s="189"/>
      <c r="DK41" s="189"/>
      <c r="DL41" s="189"/>
      <c r="DM41" s="189"/>
      <c r="DN41" s="189"/>
      <c r="DO41" s="189"/>
      <c r="DP41" s="189"/>
      <c r="DQ41" s="190"/>
      <c r="DR41" s="191"/>
      <c r="DS41" s="192"/>
      <c r="DT41" s="192"/>
      <c r="DU41" s="192"/>
      <c r="DV41" s="192"/>
      <c r="DW41" s="192"/>
      <c r="DX41" s="192"/>
      <c r="DY41" s="193"/>
      <c r="DZ41" s="185"/>
      <c r="EA41" s="186"/>
      <c r="EB41" s="186"/>
      <c r="EC41" s="186"/>
      <c r="ED41" s="186"/>
      <c r="EE41" s="186"/>
      <c r="EF41" s="186"/>
      <c r="EG41" s="186"/>
      <c r="EH41" s="187"/>
      <c r="EI41" s="188"/>
      <c r="EJ41" s="189"/>
      <c r="EK41" s="189"/>
      <c r="EL41" s="189"/>
      <c r="EM41" s="189"/>
      <c r="EN41" s="189"/>
      <c r="EO41" s="189"/>
      <c r="EP41" s="189"/>
      <c r="EQ41" s="189"/>
      <c r="ER41" s="189"/>
      <c r="ES41" s="190"/>
      <c r="ET41" s="191"/>
      <c r="EU41" s="192"/>
      <c r="EV41" s="192"/>
      <c r="EW41" s="192"/>
      <c r="EX41" s="192"/>
      <c r="EY41" s="192"/>
      <c r="EZ41" s="192"/>
      <c r="FA41" s="193"/>
      <c r="FB41" s="185"/>
      <c r="FC41" s="186"/>
      <c r="FD41" s="186"/>
      <c r="FE41" s="186"/>
      <c r="FF41" s="186"/>
      <c r="FG41" s="186"/>
      <c r="FH41" s="186"/>
      <c r="FI41" s="186"/>
      <c r="FJ41" s="194"/>
    </row>
    <row r="42" spans="1:166" s="22" customFormat="1" ht="26.25" customHeight="1" thickBot="1">
      <c r="A42" s="205" t="s">
        <v>119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  <c r="U42" s="207" t="s">
        <v>310</v>
      </c>
      <c r="V42" s="196"/>
      <c r="W42" s="196"/>
      <c r="X42" s="196"/>
      <c r="Y42" s="196"/>
      <c r="Z42" s="196"/>
      <c r="AA42" s="196"/>
      <c r="AB42" s="196"/>
      <c r="AC42" s="196"/>
      <c r="AD42" s="185" t="s">
        <v>90</v>
      </c>
      <c r="AE42" s="186"/>
      <c r="AF42" s="186"/>
      <c r="AG42" s="186"/>
      <c r="AH42" s="186"/>
      <c r="AI42" s="186"/>
      <c r="AJ42" s="186"/>
      <c r="AK42" s="186"/>
      <c r="AL42" s="187"/>
      <c r="AM42" s="185" t="s">
        <v>90</v>
      </c>
      <c r="AN42" s="186"/>
      <c r="AO42" s="186"/>
      <c r="AP42" s="186"/>
      <c r="AQ42" s="186"/>
      <c r="AR42" s="186"/>
      <c r="AS42" s="186"/>
      <c r="AT42" s="186"/>
      <c r="AU42" s="187"/>
      <c r="AV42" s="185" t="s">
        <v>275</v>
      </c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7"/>
      <c r="BH42" s="185" t="s">
        <v>98</v>
      </c>
      <c r="BI42" s="186"/>
      <c r="BJ42" s="186"/>
      <c r="BK42" s="186"/>
      <c r="BL42" s="186"/>
      <c r="BM42" s="186"/>
      <c r="BN42" s="186"/>
      <c r="BO42" s="186"/>
      <c r="BP42" s="187"/>
      <c r="BQ42" s="185" t="s">
        <v>105</v>
      </c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7"/>
      <c r="CE42" s="188">
        <v>90.9</v>
      </c>
      <c r="CF42" s="189"/>
      <c r="CG42" s="189"/>
      <c r="CH42" s="189"/>
      <c r="CI42" s="189"/>
      <c r="CJ42" s="189"/>
      <c r="CK42" s="189"/>
      <c r="CL42" s="189"/>
      <c r="CM42" s="189"/>
      <c r="CN42" s="189"/>
      <c r="CO42" s="190"/>
      <c r="CP42" s="191"/>
      <c r="CQ42" s="192"/>
      <c r="CR42" s="192"/>
      <c r="CS42" s="192"/>
      <c r="CT42" s="192"/>
      <c r="CU42" s="192"/>
      <c r="CV42" s="192"/>
      <c r="CW42" s="193"/>
      <c r="CX42" s="185"/>
      <c r="CY42" s="186"/>
      <c r="CZ42" s="186"/>
      <c r="DA42" s="186"/>
      <c r="DB42" s="186"/>
      <c r="DC42" s="186"/>
      <c r="DD42" s="186"/>
      <c r="DE42" s="186"/>
      <c r="DF42" s="187"/>
      <c r="DG42" s="188"/>
      <c r="DH42" s="189"/>
      <c r="DI42" s="189"/>
      <c r="DJ42" s="189"/>
      <c r="DK42" s="189"/>
      <c r="DL42" s="189"/>
      <c r="DM42" s="189"/>
      <c r="DN42" s="189"/>
      <c r="DO42" s="189"/>
      <c r="DP42" s="189"/>
      <c r="DQ42" s="190"/>
      <c r="DR42" s="191"/>
      <c r="DS42" s="192"/>
      <c r="DT42" s="192"/>
      <c r="DU42" s="192"/>
      <c r="DV42" s="192"/>
      <c r="DW42" s="192"/>
      <c r="DX42" s="192"/>
      <c r="DY42" s="193"/>
      <c r="DZ42" s="185"/>
      <c r="EA42" s="186"/>
      <c r="EB42" s="186"/>
      <c r="EC42" s="186"/>
      <c r="ED42" s="186"/>
      <c r="EE42" s="186"/>
      <c r="EF42" s="186"/>
      <c r="EG42" s="186"/>
      <c r="EH42" s="187"/>
      <c r="EI42" s="188"/>
      <c r="EJ42" s="189"/>
      <c r="EK42" s="189"/>
      <c r="EL42" s="189"/>
      <c r="EM42" s="189"/>
      <c r="EN42" s="189"/>
      <c r="EO42" s="189"/>
      <c r="EP42" s="189"/>
      <c r="EQ42" s="189"/>
      <c r="ER42" s="189"/>
      <c r="ES42" s="190"/>
      <c r="ET42" s="191"/>
      <c r="EU42" s="192"/>
      <c r="EV42" s="192"/>
      <c r="EW42" s="192"/>
      <c r="EX42" s="192"/>
      <c r="EY42" s="192"/>
      <c r="EZ42" s="192"/>
      <c r="FA42" s="193"/>
      <c r="FB42" s="185"/>
      <c r="FC42" s="186"/>
      <c r="FD42" s="186"/>
      <c r="FE42" s="186"/>
      <c r="FF42" s="186"/>
      <c r="FG42" s="186"/>
      <c r="FH42" s="186"/>
      <c r="FI42" s="186"/>
      <c r="FJ42" s="194"/>
    </row>
    <row r="43" spans="1:166" s="22" customFormat="1" ht="12.75" customHeight="1" thickBot="1">
      <c r="A43" s="205" t="s">
        <v>235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  <c r="U43" s="207" t="s">
        <v>311</v>
      </c>
      <c r="V43" s="196"/>
      <c r="W43" s="196"/>
      <c r="X43" s="196"/>
      <c r="Y43" s="196"/>
      <c r="Z43" s="196"/>
      <c r="AA43" s="196"/>
      <c r="AB43" s="196"/>
      <c r="AC43" s="196"/>
      <c r="AD43" s="195" t="s">
        <v>127</v>
      </c>
      <c r="AE43" s="196"/>
      <c r="AF43" s="196"/>
      <c r="AG43" s="196"/>
      <c r="AH43" s="196"/>
      <c r="AI43" s="196"/>
      <c r="AJ43" s="196"/>
      <c r="AK43" s="196"/>
      <c r="AL43" s="197"/>
      <c r="AM43" s="195" t="s">
        <v>122</v>
      </c>
      <c r="AN43" s="196"/>
      <c r="AO43" s="196"/>
      <c r="AP43" s="196"/>
      <c r="AQ43" s="196"/>
      <c r="AR43" s="196"/>
      <c r="AS43" s="196"/>
      <c r="AT43" s="196"/>
      <c r="AU43" s="197"/>
      <c r="AV43" s="185" t="s">
        <v>231</v>
      </c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7"/>
      <c r="BH43" s="195" t="s">
        <v>98</v>
      </c>
      <c r="BI43" s="196"/>
      <c r="BJ43" s="196"/>
      <c r="BK43" s="196"/>
      <c r="BL43" s="196"/>
      <c r="BM43" s="196"/>
      <c r="BN43" s="196"/>
      <c r="BO43" s="196"/>
      <c r="BP43" s="197"/>
      <c r="BQ43" s="195" t="s">
        <v>104</v>
      </c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7"/>
      <c r="CE43" s="198">
        <v>850</v>
      </c>
      <c r="CF43" s="199"/>
      <c r="CG43" s="199"/>
      <c r="CH43" s="199"/>
      <c r="CI43" s="199"/>
      <c r="CJ43" s="199"/>
      <c r="CK43" s="199"/>
      <c r="CL43" s="199"/>
      <c r="CM43" s="199"/>
      <c r="CN43" s="199"/>
      <c r="CO43" s="200"/>
      <c r="CP43" s="201"/>
      <c r="CQ43" s="202"/>
      <c r="CR43" s="202"/>
      <c r="CS43" s="202"/>
      <c r="CT43" s="202"/>
      <c r="CU43" s="202"/>
      <c r="CV43" s="202"/>
      <c r="CW43" s="203"/>
      <c r="CX43" s="195"/>
      <c r="CY43" s="196"/>
      <c r="CZ43" s="196"/>
      <c r="DA43" s="196"/>
      <c r="DB43" s="196"/>
      <c r="DC43" s="196"/>
      <c r="DD43" s="196"/>
      <c r="DE43" s="196"/>
      <c r="DF43" s="197"/>
      <c r="DG43" s="198"/>
      <c r="DH43" s="199"/>
      <c r="DI43" s="199"/>
      <c r="DJ43" s="199"/>
      <c r="DK43" s="199"/>
      <c r="DL43" s="199"/>
      <c r="DM43" s="199"/>
      <c r="DN43" s="199"/>
      <c r="DO43" s="199"/>
      <c r="DP43" s="199"/>
      <c r="DQ43" s="200"/>
      <c r="DR43" s="201"/>
      <c r="DS43" s="202"/>
      <c r="DT43" s="202"/>
      <c r="DU43" s="202"/>
      <c r="DV43" s="202"/>
      <c r="DW43" s="202"/>
      <c r="DX43" s="202"/>
      <c r="DY43" s="203"/>
      <c r="DZ43" s="195"/>
      <c r="EA43" s="196"/>
      <c r="EB43" s="196"/>
      <c r="EC43" s="196"/>
      <c r="ED43" s="196"/>
      <c r="EE43" s="196"/>
      <c r="EF43" s="196"/>
      <c r="EG43" s="196"/>
      <c r="EH43" s="197"/>
      <c r="EI43" s="198"/>
      <c r="EJ43" s="199"/>
      <c r="EK43" s="199"/>
      <c r="EL43" s="199"/>
      <c r="EM43" s="199"/>
      <c r="EN43" s="199"/>
      <c r="EO43" s="199"/>
      <c r="EP43" s="199"/>
      <c r="EQ43" s="199"/>
      <c r="ER43" s="199"/>
      <c r="ES43" s="200"/>
      <c r="ET43" s="201"/>
      <c r="EU43" s="202"/>
      <c r="EV43" s="202"/>
      <c r="EW43" s="202"/>
      <c r="EX43" s="202"/>
      <c r="EY43" s="202"/>
      <c r="EZ43" s="202"/>
      <c r="FA43" s="203"/>
      <c r="FB43" s="195"/>
      <c r="FC43" s="196"/>
      <c r="FD43" s="196"/>
      <c r="FE43" s="196"/>
      <c r="FF43" s="196"/>
      <c r="FG43" s="196"/>
      <c r="FH43" s="196"/>
      <c r="FI43" s="196"/>
      <c r="FJ43" s="204"/>
    </row>
    <row r="44" spans="1:166" s="22" customFormat="1" ht="38.25" customHeight="1" thickBot="1">
      <c r="A44" s="205" t="s">
        <v>236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207" t="s">
        <v>312</v>
      </c>
      <c r="V44" s="196"/>
      <c r="W44" s="196"/>
      <c r="X44" s="196"/>
      <c r="Y44" s="196"/>
      <c r="Z44" s="196"/>
      <c r="AA44" s="196"/>
      <c r="AB44" s="196"/>
      <c r="AC44" s="196"/>
      <c r="AD44" s="195" t="s">
        <v>127</v>
      </c>
      <c r="AE44" s="196"/>
      <c r="AF44" s="196"/>
      <c r="AG44" s="196"/>
      <c r="AH44" s="196"/>
      <c r="AI44" s="196"/>
      <c r="AJ44" s="196"/>
      <c r="AK44" s="196"/>
      <c r="AL44" s="197"/>
      <c r="AM44" s="195" t="s">
        <v>122</v>
      </c>
      <c r="AN44" s="196"/>
      <c r="AO44" s="196"/>
      <c r="AP44" s="196"/>
      <c r="AQ44" s="196"/>
      <c r="AR44" s="196"/>
      <c r="AS44" s="196"/>
      <c r="AT44" s="196"/>
      <c r="AU44" s="197"/>
      <c r="AV44" s="185" t="s">
        <v>231</v>
      </c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7"/>
      <c r="BH44" s="195" t="s">
        <v>232</v>
      </c>
      <c r="BI44" s="196"/>
      <c r="BJ44" s="196"/>
      <c r="BK44" s="196"/>
      <c r="BL44" s="196"/>
      <c r="BM44" s="196"/>
      <c r="BN44" s="196"/>
      <c r="BO44" s="196"/>
      <c r="BP44" s="197"/>
      <c r="BQ44" s="195" t="s">
        <v>279</v>
      </c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7"/>
      <c r="CE44" s="198">
        <v>237000</v>
      </c>
      <c r="CF44" s="199"/>
      <c r="CG44" s="199"/>
      <c r="CH44" s="199"/>
      <c r="CI44" s="199"/>
      <c r="CJ44" s="199"/>
      <c r="CK44" s="199"/>
      <c r="CL44" s="199"/>
      <c r="CM44" s="199"/>
      <c r="CN44" s="199"/>
      <c r="CO44" s="200"/>
      <c r="CP44" s="201"/>
      <c r="CQ44" s="202"/>
      <c r="CR44" s="202"/>
      <c r="CS44" s="202"/>
      <c r="CT44" s="202"/>
      <c r="CU44" s="202"/>
      <c r="CV44" s="202"/>
      <c r="CW44" s="203"/>
      <c r="CX44" s="195"/>
      <c r="CY44" s="196"/>
      <c r="CZ44" s="196"/>
      <c r="DA44" s="196"/>
      <c r="DB44" s="196"/>
      <c r="DC44" s="196"/>
      <c r="DD44" s="196"/>
      <c r="DE44" s="196"/>
      <c r="DF44" s="197"/>
      <c r="DG44" s="198"/>
      <c r="DH44" s="199"/>
      <c r="DI44" s="199"/>
      <c r="DJ44" s="199"/>
      <c r="DK44" s="199"/>
      <c r="DL44" s="199"/>
      <c r="DM44" s="199"/>
      <c r="DN44" s="199"/>
      <c r="DO44" s="199"/>
      <c r="DP44" s="199"/>
      <c r="DQ44" s="200"/>
      <c r="DR44" s="201"/>
      <c r="DS44" s="202"/>
      <c r="DT44" s="202"/>
      <c r="DU44" s="202"/>
      <c r="DV44" s="202"/>
      <c r="DW44" s="202"/>
      <c r="DX44" s="202"/>
      <c r="DY44" s="203"/>
      <c r="DZ44" s="195"/>
      <c r="EA44" s="196"/>
      <c r="EB44" s="196"/>
      <c r="EC44" s="196"/>
      <c r="ED44" s="196"/>
      <c r="EE44" s="196"/>
      <c r="EF44" s="196"/>
      <c r="EG44" s="196"/>
      <c r="EH44" s="197"/>
      <c r="EI44" s="198"/>
      <c r="EJ44" s="199"/>
      <c r="EK44" s="199"/>
      <c r="EL44" s="199"/>
      <c r="EM44" s="199"/>
      <c r="EN44" s="199"/>
      <c r="EO44" s="199"/>
      <c r="EP44" s="199"/>
      <c r="EQ44" s="199"/>
      <c r="ER44" s="199"/>
      <c r="ES44" s="200"/>
      <c r="ET44" s="201"/>
      <c r="EU44" s="202"/>
      <c r="EV44" s="202"/>
      <c r="EW44" s="202"/>
      <c r="EX44" s="202"/>
      <c r="EY44" s="202"/>
      <c r="EZ44" s="202"/>
      <c r="FA44" s="203"/>
      <c r="FB44" s="195"/>
      <c r="FC44" s="196"/>
      <c r="FD44" s="196"/>
      <c r="FE44" s="196"/>
      <c r="FF44" s="196"/>
      <c r="FG44" s="196"/>
      <c r="FH44" s="196"/>
      <c r="FI44" s="196"/>
      <c r="FJ44" s="204"/>
    </row>
    <row r="45" spans="1:166" s="22" customFormat="1" ht="12.75" customHeight="1" thickBot="1">
      <c r="A45" s="205" t="s">
        <v>237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207" t="s">
        <v>313</v>
      </c>
      <c r="V45" s="196"/>
      <c r="W45" s="196"/>
      <c r="X45" s="196"/>
      <c r="Y45" s="196"/>
      <c r="Z45" s="196"/>
      <c r="AA45" s="196"/>
      <c r="AB45" s="196"/>
      <c r="AC45" s="196"/>
      <c r="AD45" s="185" t="s">
        <v>90</v>
      </c>
      <c r="AE45" s="186"/>
      <c r="AF45" s="186"/>
      <c r="AG45" s="186"/>
      <c r="AH45" s="186"/>
      <c r="AI45" s="186"/>
      <c r="AJ45" s="186"/>
      <c r="AK45" s="186"/>
      <c r="AL45" s="187"/>
      <c r="AM45" s="185" t="s">
        <v>91</v>
      </c>
      <c r="AN45" s="186"/>
      <c r="AO45" s="186"/>
      <c r="AP45" s="186"/>
      <c r="AQ45" s="186"/>
      <c r="AR45" s="186"/>
      <c r="AS45" s="186"/>
      <c r="AT45" s="186"/>
      <c r="AU45" s="187"/>
      <c r="AV45" s="185" t="s">
        <v>336</v>
      </c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7"/>
      <c r="BH45" s="185" t="s">
        <v>226</v>
      </c>
      <c r="BI45" s="186"/>
      <c r="BJ45" s="186"/>
      <c r="BK45" s="186"/>
      <c r="BL45" s="186"/>
      <c r="BM45" s="186"/>
      <c r="BN45" s="186"/>
      <c r="BO45" s="186"/>
      <c r="BP45" s="187"/>
      <c r="BQ45" s="185" t="s">
        <v>227</v>
      </c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7"/>
      <c r="CE45" s="188">
        <v>10000</v>
      </c>
      <c r="CF45" s="189"/>
      <c r="CG45" s="189"/>
      <c r="CH45" s="189"/>
      <c r="CI45" s="189"/>
      <c r="CJ45" s="189"/>
      <c r="CK45" s="189"/>
      <c r="CL45" s="189"/>
      <c r="CM45" s="189"/>
      <c r="CN45" s="189"/>
      <c r="CO45" s="190"/>
      <c r="CP45" s="191"/>
      <c r="CQ45" s="192"/>
      <c r="CR45" s="192"/>
      <c r="CS45" s="192"/>
      <c r="CT45" s="192"/>
      <c r="CU45" s="192"/>
      <c r="CV45" s="192"/>
      <c r="CW45" s="193"/>
      <c r="CX45" s="185"/>
      <c r="CY45" s="186"/>
      <c r="CZ45" s="186"/>
      <c r="DA45" s="186"/>
      <c r="DB45" s="186"/>
      <c r="DC45" s="186"/>
      <c r="DD45" s="186"/>
      <c r="DE45" s="186"/>
      <c r="DF45" s="187"/>
      <c r="DG45" s="188"/>
      <c r="DH45" s="189"/>
      <c r="DI45" s="189"/>
      <c r="DJ45" s="189"/>
      <c r="DK45" s="189"/>
      <c r="DL45" s="189"/>
      <c r="DM45" s="189"/>
      <c r="DN45" s="189"/>
      <c r="DO45" s="189"/>
      <c r="DP45" s="189"/>
      <c r="DQ45" s="190"/>
      <c r="DR45" s="191"/>
      <c r="DS45" s="192"/>
      <c r="DT45" s="192"/>
      <c r="DU45" s="192"/>
      <c r="DV45" s="192"/>
      <c r="DW45" s="192"/>
      <c r="DX45" s="192"/>
      <c r="DY45" s="193"/>
      <c r="DZ45" s="185"/>
      <c r="EA45" s="186"/>
      <c r="EB45" s="186"/>
      <c r="EC45" s="186"/>
      <c r="ED45" s="186"/>
      <c r="EE45" s="186"/>
      <c r="EF45" s="186"/>
      <c r="EG45" s="186"/>
      <c r="EH45" s="187"/>
      <c r="EI45" s="188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  <c r="ET45" s="191"/>
      <c r="EU45" s="192"/>
      <c r="EV45" s="192"/>
      <c r="EW45" s="192"/>
      <c r="EX45" s="192"/>
      <c r="EY45" s="192"/>
      <c r="EZ45" s="192"/>
      <c r="FA45" s="193"/>
      <c r="FB45" s="185"/>
      <c r="FC45" s="186"/>
      <c r="FD45" s="186"/>
      <c r="FE45" s="186"/>
      <c r="FF45" s="186"/>
      <c r="FG45" s="186"/>
      <c r="FH45" s="186"/>
      <c r="FI45" s="186"/>
      <c r="FJ45" s="194"/>
    </row>
    <row r="46" spans="1:166" s="22" customFormat="1" ht="36.75" customHeight="1" thickBot="1">
      <c r="A46" s="205" t="s">
        <v>238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  <c r="U46" s="207" t="s">
        <v>314</v>
      </c>
      <c r="V46" s="196"/>
      <c r="W46" s="196"/>
      <c r="X46" s="196"/>
      <c r="Y46" s="196"/>
      <c r="Z46" s="196"/>
      <c r="AA46" s="196"/>
      <c r="AB46" s="196"/>
      <c r="AC46" s="196"/>
      <c r="AD46" s="185" t="s">
        <v>90</v>
      </c>
      <c r="AE46" s="186"/>
      <c r="AF46" s="186"/>
      <c r="AG46" s="186"/>
      <c r="AH46" s="186"/>
      <c r="AI46" s="186"/>
      <c r="AJ46" s="186"/>
      <c r="AK46" s="186"/>
      <c r="AL46" s="187"/>
      <c r="AM46" s="185" t="s">
        <v>91</v>
      </c>
      <c r="AN46" s="186"/>
      <c r="AO46" s="186"/>
      <c r="AP46" s="186"/>
      <c r="AQ46" s="186"/>
      <c r="AR46" s="186"/>
      <c r="AS46" s="186"/>
      <c r="AT46" s="186"/>
      <c r="AU46" s="187"/>
      <c r="AV46" s="185" t="s">
        <v>336</v>
      </c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7"/>
      <c r="BH46" s="185" t="s">
        <v>228</v>
      </c>
      <c r="BI46" s="186"/>
      <c r="BJ46" s="186"/>
      <c r="BK46" s="186"/>
      <c r="BL46" s="186"/>
      <c r="BM46" s="186"/>
      <c r="BN46" s="186"/>
      <c r="BO46" s="186"/>
      <c r="BP46" s="187"/>
      <c r="BQ46" s="185" t="s">
        <v>227</v>
      </c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7"/>
      <c r="CE46" s="188">
        <v>1000</v>
      </c>
      <c r="CF46" s="189"/>
      <c r="CG46" s="189"/>
      <c r="CH46" s="189"/>
      <c r="CI46" s="189"/>
      <c r="CJ46" s="189"/>
      <c r="CK46" s="189"/>
      <c r="CL46" s="189"/>
      <c r="CM46" s="189"/>
      <c r="CN46" s="189"/>
      <c r="CO46" s="190"/>
      <c r="CP46" s="201"/>
      <c r="CQ46" s="202"/>
      <c r="CR46" s="202"/>
      <c r="CS46" s="202"/>
      <c r="CT46" s="202"/>
      <c r="CU46" s="202"/>
      <c r="CV46" s="202"/>
      <c r="CW46" s="203"/>
      <c r="CX46" s="195"/>
      <c r="CY46" s="196"/>
      <c r="CZ46" s="196"/>
      <c r="DA46" s="196"/>
      <c r="DB46" s="196"/>
      <c r="DC46" s="196"/>
      <c r="DD46" s="196"/>
      <c r="DE46" s="196"/>
      <c r="DF46" s="197"/>
      <c r="DG46" s="188"/>
      <c r="DH46" s="189"/>
      <c r="DI46" s="189"/>
      <c r="DJ46" s="189"/>
      <c r="DK46" s="189"/>
      <c r="DL46" s="189"/>
      <c r="DM46" s="189"/>
      <c r="DN46" s="189"/>
      <c r="DO46" s="189"/>
      <c r="DP46" s="189"/>
      <c r="DQ46" s="190"/>
      <c r="DR46" s="201"/>
      <c r="DS46" s="202"/>
      <c r="DT46" s="202"/>
      <c r="DU46" s="202"/>
      <c r="DV46" s="202"/>
      <c r="DW46" s="202"/>
      <c r="DX46" s="202"/>
      <c r="DY46" s="203"/>
      <c r="DZ46" s="195"/>
      <c r="EA46" s="196"/>
      <c r="EB46" s="196"/>
      <c r="EC46" s="196"/>
      <c r="ED46" s="196"/>
      <c r="EE46" s="196"/>
      <c r="EF46" s="196"/>
      <c r="EG46" s="196"/>
      <c r="EH46" s="197"/>
      <c r="EI46" s="188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  <c r="ET46" s="201"/>
      <c r="EU46" s="202"/>
      <c r="EV46" s="202"/>
      <c r="EW46" s="202"/>
      <c r="EX46" s="202"/>
      <c r="EY46" s="202"/>
      <c r="EZ46" s="202"/>
      <c r="FA46" s="203"/>
      <c r="FB46" s="195"/>
      <c r="FC46" s="196"/>
      <c r="FD46" s="196"/>
      <c r="FE46" s="196"/>
      <c r="FF46" s="196"/>
      <c r="FG46" s="196"/>
      <c r="FH46" s="196"/>
      <c r="FI46" s="196"/>
      <c r="FJ46" s="204"/>
    </row>
    <row r="47" spans="1:166" s="22" customFormat="1" ht="13.5" customHeight="1" thickBot="1">
      <c r="A47" s="237" t="s">
        <v>37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8"/>
      <c r="AD47" s="210" t="s">
        <v>90</v>
      </c>
      <c r="AE47" s="211"/>
      <c r="AF47" s="211"/>
      <c r="AG47" s="211"/>
      <c r="AH47" s="211"/>
      <c r="AI47" s="211"/>
      <c r="AJ47" s="211"/>
      <c r="AK47" s="211"/>
      <c r="AL47" s="212"/>
      <c r="AM47" s="210" t="s">
        <v>91</v>
      </c>
      <c r="AN47" s="211"/>
      <c r="AO47" s="211"/>
      <c r="AP47" s="211"/>
      <c r="AQ47" s="211"/>
      <c r="AR47" s="211"/>
      <c r="AS47" s="211"/>
      <c r="AT47" s="211"/>
      <c r="AU47" s="212"/>
      <c r="AV47" s="239" t="s">
        <v>336</v>
      </c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1"/>
      <c r="BH47" s="185"/>
      <c r="BI47" s="186"/>
      <c r="BJ47" s="186"/>
      <c r="BK47" s="186"/>
      <c r="BL47" s="186"/>
      <c r="BM47" s="186"/>
      <c r="BN47" s="186"/>
      <c r="BO47" s="186"/>
      <c r="BP47" s="187"/>
      <c r="BQ47" s="185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7"/>
      <c r="CE47" s="230">
        <f>CE9+CE15+CE21+CE22+CE25+CE26+CE27+CE28+CE29+CE31+CE32+CE33+CE34+CE35+CE45+CE46</f>
        <v>1874000</v>
      </c>
      <c r="CF47" s="231"/>
      <c r="CG47" s="231"/>
      <c r="CH47" s="231"/>
      <c r="CI47" s="231"/>
      <c r="CJ47" s="231"/>
      <c r="CK47" s="231"/>
      <c r="CL47" s="231"/>
      <c r="CM47" s="231"/>
      <c r="CN47" s="231"/>
      <c r="CO47" s="232"/>
      <c r="CP47" s="233" t="s">
        <v>39</v>
      </c>
      <c r="CQ47" s="234"/>
      <c r="CR47" s="234"/>
      <c r="CS47" s="234"/>
      <c r="CT47" s="234"/>
      <c r="CU47" s="234"/>
      <c r="CV47" s="234"/>
      <c r="CW47" s="235"/>
      <c r="CX47" s="226" t="s">
        <v>39</v>
      </c>
      <c r="CY47" s="227"/>
      <c r="CZ47" s="227"/>
      <c r="DA47" s="227"/>
      <c r="DB47" s="227"/>
      <c r="DC47" s="227"/>
      <c r="DD47" s="227"/>
      <c r="DE47" s="227"/>
      <c r="DF47" s="229"/>
      <c r="DG47" s="230">
        <f>DG9+DG15+DG21+DG22+DG25+DG26+DG28+DG29+DG30+DG31+DG32+DG45+DG46</f>
        <v>0</v>
      </c>
      <c r="DH47" s="231"/>
      <c r="DI47" s="231"/>
      <c r="DJ47" s="231"/>
      <c r="DK47" s="231"/>
      <c r="DL47" s="231"/>
      <c r="DM47" s="231"/>
      <c r="DN47" s="231"/>
      <c r="DO47" s="231"/>
      <c r="DP47" s="231"/>
      <c r="DQ47" s="232"/>
      <c r="DR47" s="233" t="s">
        <v>39</v>
      </c>
      <c r="DS47" s="234"/>
      <c r="DT47" s="234"/>
      <c r="DU47" s="234"/>
      <c r="DV47" s="234"/>
      <c r="DW47" s="234"/>
      <c r="DX47" s="234"/>
      <c r="DY47" s="235"/>
      <c r="DZ47" s="226" t="s">
        <v>39</v>
      </c>
      <c r="EA47" s="227"/>
      <c r="EB47" s="227"/>
      <c r="EC47" s="227"/>
      <c r="ED47" s="227"/>
      <c r="EE47" s="227"/>
      <c r="EF47" s="227"/>
      <c r="EG47" s="227"/>
      <c r="EH47" s="229"/>
      <c r="EI47" s="230">
        <f>EI9+EI15+EI21+EI22+EI25+EI26+EI28+EI29+EI30+EI31+EI32+EI45+EI46</f>
        <v>0</v>
      </c>
      <c r="EJ47" s="231"/>
      <c r="EK47" s="231"/>
      <c r="EL47" s="231"/>
      <c r="EM47" s="231"/>
      <c r="EN47" s="231"/>
      <c r="EO47" s="231"/>
      <c r="EP47" s="231"/>
      <c r="EQ47" s="231"/>
      <c r="ER47" s="231"/>
      <c r="ES47" s="232"/>
      <c r="ET47" s="233" t="s">
        <v>39</v>
      </c>
      <c r="EU47" s="234"/>
      <c r="EV47" s="234"/>
      <c r="EW47" s="234"/>
      <c r="EX47" s="234"/>
      <c r="EY47" s="234"/>
      <c r="EZ47" s="234"/>
      <c r="FA47" s="235"/>
      <c r="FB47" s="226" t="s">
        <v>39</v>
      </c>
      <c r="FC47" s="227"/>
      <c r="FD47" s="227"/>
      <c r="FE47" s="227"/>
      <c r="FF47" s="227"/>
      <c r="FG47" s="227"/>
      <c r="FH47" s="227"/>
      <c r="FI47" s="227"/>
      <c r="FJ47" s="228"/>
    </row>
    <row r="48" spans="1:166" s="22" customFormat="1" ht="13.5" customHeight="1" thickBot="1">
      <c r="A48" s="208" t="s">
        <v>37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9"/>
      <c r="AD48" s="210" t="s">
        <v>90</v>
      </c>
      <c r="AE48" s="211"/>
      <c r="AF48" s="211"/>
      <c r="AG48" s="211"/>
      <c r="AH48" s="211"/>
      <c r="AI48" s="211"/>
      <c r="AJ48" s="211"/>
      <c r="AK48" s="211"/>
      <c r="AL48" s="212"/>
      <c r="AM48" s="210" t="s">
        <v>91</v>
      </c>
      <c r="AN48" s="211"/>
      <c r="AO48" s="211"/>
      <c r="AP48" s="211"/>
      <c r="AQ48" s="211"/>
      <c r="AR48" s="211"/>
      <c r="AS48" s="211"/>
      <c r="AT48" s="211"/>
      <c r="AU48" s="212"/>
      <c r="AV48" s="239" t="s">
        <v>337</v>
      </c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1"/>
      <c r="BH48" s="213"/>
      <c r="BI48" s="214"/>
      <c r="BJ48" s="214"/>
      <c r="BK48" s="214"/>
      <c r="BL48" s="214"/>
      <c r="BM48" s="214"/>
      <c r="BN48" s="214"/>
      <c r="BO48" s="214"/>
      <c r="BP48" s="215"/>
      <c r="BQ48" s="213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5"/>
      <c r="CE48" s="230">
        <f>CE24</f>
        <v>46000</v>
      </c>
      <c r="CF48" s="231"/>
      <c r="CG48" s="231"/>
      <c r="CH48" s="231"/>
      <c r="CI48" s="231"/>
      <c r="CJ48" s="231"/>
      <c r="CK48" s="231"/>
      <c r="CL48" s="231"/>
      <c r="CM48" s="231"/>
      <c r="CN48" s="231"/>
      <c r="CO48" s="232"/>
      <c r="CP48" s="233" t="s">
        <v>39</v>
      </c>
      <c r="CQ48" s="234"/>
      <c r="CR48" s="234"/>
      <c r="CS48" s="234"/>
      <c r="CT48" s="234"/>
      <c r="CU48" s="234"/>
      <c r="CV48" s="234"/>
      <c r="CW48" s="235"/>
      <c r="CX48" s="226" t="s">
        <v>39</v>
      </c>
      <c r="CY48" s="227"/>
      <c r="CZ48" s="227"/>
      <c r="DA48" s="227"/>
      <c r="DB48" s="227"/>
      <c r="DC48" s="227"/>
      <c r="DD48" s="227"/>
      <c r="DE48" s="227"/>
      <c r="DF48" s="229"/>
      <c r="DG48" s="230">
        <f>DG10+DG16+DG23+DG24</f>
        <v>0</v>
      </c>
      <c r="DH48" s="231"/>
      <c r="DI48" s="231"/>
      <c r="DJ48" s="231"/>
      <c r="DK48" s="231"/>
      <c r="DL48" s="231"/>
      <c r="DM48" s="231"/>
      <c r="DN48" s="231"/>
      <c r="DO48" s="231"/>
      <c r="DP48" s="231"/>
      <c r="DQ48" s="232"/>
      <c r="DR48" s="233" t="s">
        <v>39</v>
      </c>
      <c r="DS48" s="234"/>
      <c r="DT48" s="234"/>
      <c r="DU48" s="234"/>
      <c r="DV48" s="234"/>
      <c r="DW48" s="234"/>
      <c r="DX48" s="234"/>
      <c r="DY48" s="235"/>
      <c r="DZ48" s="226" t="s">
        <v>39</v>
      </c>
      <c r="EA48" s="227"/>
      <c r="EB48" s="227"/>
      <c r="EC48" s="227"/>
      <c r="ED48" s="227"/>
      <c r="EE48" s="227"/>
      <c r="EF48" s="227"/>
      <c r="EG48" s="227"/>
      <c r="EH48" s="229"/>
      <c r="EI48" s="230">
        <f>EI10+EI16+EI23+EI24</f>
        <v>0</v>
      </c>
      <c r="EJ48" s="231"/>
      <c r="EK48" s="231"/>
      <c r="EL48" s="231"/>
      <c r="EM48" s="231"/>
      <c r="EN48" s="231"/>
      <c r="EO48" s="231"/>
      <c r="EP48" s="231"/>
      <c r="EQ48" s="231"/>
      <c r="ER48" s="231"/>
      <c r="ES48" s="232"/>
      <c r="ET48" s="233" t="s">
        <v>39</v>
      </c>
      <c r="EU48" s="234"/>
      <c r="EV48" s="234"/>
      <c r="EW48" s="234"/>
      <c r="EX48" s="234"/>
      <c r="EY48" s="234"/>
      <c r="EZ48" s="234"/>
      <c r="FA48" s="235"/>
      <c r="FB48" s="226" t="s">
        <v>39</v>
      </c>
      <c r="FC48" s="227"/>
      <c r="FD48" s="227"/>
      <c r="FE48" s="227"/>
      <c r="FF48" s="227"/>
      <c r="FG48" s="227"/>
      <c r="FH48" s="227"/>
      <c r="FI48" s="227"/>
      <c r="FJ48" s="228"/>
    </row>
    <row r="49" spans="1:166" s="22" customFormat="1" ht="13.5" customHeight="1" thickBot="1">
      <c r="A49" s="237" t="s">
        <v>37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8"/>
      <c r="AD49" s="210" t="s">
        <v>90</v>
      </c>
      <c r="AE49" s="211"/>
      <c r="AF49" s="211"/>
      <c r="AG49" s="211"/>
      <c r="AH49" s="211"/>
      <c r="AI49" s="211"/>
      <c r="AJ49" s="211"/>
      <c r="AK49" s="211"/>
      <c r="AL49" s="212"/>
      <c r="AM49" s="210" t="s">
        <v>91</v>
      </c>
      <c r="AN49" s="211"/>
      <c r="AO49" s="211"/>
      <c r="AP49" s="211"/>
      <c r="AQ49" s="211"/>
      <c r="AR49" s="211"/>
      <c r="AS49" s="211"/>
      <c r="AT49" s="211"/>
      <c r="AU49" s="212"/>
      <c r="AV49" s="239" t="s">
        <v>107</v>
      </c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1"/>
      <c r="BH49" s="185"/>
      <c r="BI49" s="186"/>
      <c r="BJ49" s="186"/>
      <c r="BK49" s="186"/>
      <c r="BL49" s="186"/>
      <c r="BM49" s="186"/>
      <c r="BN49" s="186"/>
      <c r="BO49" s="186"/>
      <c r="BP49" s="187"/>
      <c r="BQ49" s="185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7"/>
      <c r="CE49" s="230">
        <f>CE11+CE12+CE13+CE17+CE18+CE19+CE36+CE37+CE38+CE39</f>
        <v>3176000</v>
      </c>
      <c r="CF49" s="231"/>
      <c r="CG49" s="231"/>
      <c r="CH49" s="231"/>
      <c r="CI49" s="231"/>
      <c r="CJ49" s="231"/>
      <c r="CK49" s="231"/>
      <c r="CL49" s="231"/>
      <c r="CM49" s="231"/>
      <c r="CN49" s="231"/>
      <c r="CO49" s="232"/>
      <c r="CP49" s="233" t="s">
        <v>39</v>
      </c>
      <c r="CQ49" s="234"/>
      <c r="CR49" s="234"/>
      <c r="CS49" s="234"/>
      <c r="CT49" s="234"/>
      <c r="CU49" s="234"/>
      <c r="CV49" s="234"/>
      <c r="CW49" s="235"/>
      <c r="CX49" s="226" t="s">
        <v>39</v>
      </c>
      <c r="CY49" s="227"/>
      <c r="CZ49" s="227"/>
      <c r="DA49" s="227"/>
      <c r="DB49" s="227"/>
      <c r="DC49" s="227"/>
      <c r="DD49" s="227"/>
      <c r="DE49" s="227"/>
      <c r="DF49" s="229"/>
      <c r="DG49" s="230">
        <f>DG11+DG12+DG13+DG17+DG18+DG19+DG34</f>
        <v>0</v>
      </c>
      <c r="DH49" s="231"/>
      <c r="DI49" s="231"/>
      <c r="DJ49" s="231"/>
      <c r="DK49" s="231"/>
      <c r="DL49" s="231"/>
      <c r="DM49" s="231"/>
      <c r="DN49" s="231"/>
      <c r="DO49" s="231"/>
      <c r="DP49" s="231"/>
      <c r="DQ49" s="232"/>
      <c r="DR49" s="233" t="s">
        <v>39</v>
      </c>
      <c r="DS49" s="234"/>
      <c r="DT49" s="234"/>
      <c r="DU49" s="234"/>
      <c r="DV49" s="234"/>
      <c r="DW49" s="234"/>
      <c r="DX49" s="234"/>
      <c r="DY49" s="235"/>
      <c r="DZ49" s="226" t="s">
        <v>39</v>
      </c>
      <c r="EA49" s="227"/>
      <c r="EB49" s="227"/>
      <c r="EC49" s="227"/>
      <c r="ED49" s="227"/>
      <c r="EE49" s="227"/>
      <c r="EF49" s="227"/>
      <c r="EG49" s="227"/>
      <c r="EH49" s="229"/>
      <c r="EI49" s="230">
        <f>EI11+EI12+EI13+EI17+EI18+EI19+EI34</f>
        <v>0</v>
      </c>
      <c r="EJ49" s="231"/>
      <c r="EK49" s="231"/>
      <c r="EL49" s="231"/>
      <c r="EM49" s="231"/>
      <c r="EN49" s="231"/>
      <c r="EO49" s="231"/>
      <c r="EP49" s="231"/>
      <c r="EQ49" s="231"/>
      <c r="ER49" s="231"/>
      <c r="ES49" s="232"/>
      <c r="ET49" s="233" t="s">
        <v>39</v>
      </c>
      <c r="EU49" s="234"/>
      <c r="EV49" s="234"/>
      <c r="EW49" s="234"/>
      <c r="EX49" s="234"/>
      <c r="EY49" s="234"/>
      <c r="EZ49" s="234"/>
      <c r="FA49" s="235"/>
      <c r="FB49" s="226" t="s">
        <v>39</v>
      </c>
      <c r="FC49" s="227"/>
      <c r="FD49" s="227"/>
      <c r="FE49" s="227"/>
      <c r="FF49" s="227"/>
      <c r="FG49" s="227"/>
      <c r="FH49" s="227"/>
      <c r="FI49" s="227"/>
      <c r="FJ49" s="228"/>
    </row>
    <row r="50" spans="1:166" s="22" customFormat="1" ht="13.5" customHeight="1" thickBot="1">
      <c r="A50" s="208" t="s">
        <v>37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9"/>
      <c r="AD50" s="210" t="s">
        <v>90</v>
      </c>
      <c r="AE50" s="211"/>
      <c r="AF50" s="211"/>
      <c r="AG50" s="211"/>
      <c r="AH50" s="211"/>
      <c r="AI50" s="211"/>
      <c r="AJ50" s="211"/>
      <c r="AK50" s="211"/>
      <c r="AL50" s="212"/>
      <c r="AM50" s="210" t="s">
        <v>91</v>
      </c>
      <c r="AN50" s="211"/>
      <c r="AO50" s="211"/>
      <c r="AP50" s="211"/>
      <c r="AQ50" s="211"/>
      <c r="AR50" s="211"/>
      <c r="AS50" s="211"/>
      <c r="AT50" s="211"/>
      <c r="AU50" s="212"/>
      <c r="AV50" s="239" t="s">
        <v>229</v>
      </c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1"/>
      <c r="BH50" s="213"/>
      <c r="BI50" s="214"/>
      <c r="BJ50" s="214"/>
      <c r="BK50" s="214"/>
      <c r="BL50" s="214"/>
      <c r="BM50" s="214"/>
      <c r="BN50" s="214"/>
      <c r="BO50" s="214"/>
      <c r="BP50" s="215"/>
      <c r="BQ50" s="213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5"/>
      <c r="CE50" s="230">
        <f>CE14+CE20</f>
        <v>449190</v>
      </c>
      <c r="CF50" s="231"/>
      <c r="CG50" s="231"/>
      <c r="CH50" s="231"/>
      <c r="CI50" s="231"/>
      <c r="CJ50" s="231"/>
      <c r="CK50" s="231"/>
      <c r="CL50" s="231"/>
      <c r="CM50" s="231"/>
      <c r="CN50" s="231"/>
      <c r="CO50" s="232"/>
      <c r="CP50" s="233" t="s">
        <v>39</v>
      </c>
      <c r="CQ50" s="234"/>
      <c r="CR50" s="234"/>
      <c r="CS50" s="234"/>
      <c r="CT50" s="234"/>
      <c r="CU50" s="234"/>
      <c r="CV50" s="234"/>
      <c r="CW50" s="235"/>
      <c r="CX50" s="226" t="s">
        <v>39</v>
      </c>
      <c r="CY50" s="227"/>
      <c r="CZ50" s="227"/>
      <c r="DA50" s="227"/>
      <c r="DB50" s="227"/>
      <c r="DC50" s="227"/>
      <c r="DD50" s="227"/>
      <c r="DE50" s="227"/>
      <c r="DF50" s="229"/>
      <c r="DG50" s="230">
        <f>DG14+DG20</f>
        <v>0</v>
      </c>
      <c r="DH50" s="231"/>
      <c r="DI50" s="231"/>
      <c r="DJ50" s="231"/>
      <c r="DK50" s="231"/>
      <c r="DL50" s="231"/>
      <c r="DM50" s="231"/>
      <c r="DN50" s="231"/>
      <c r="DO50" s="231"/>
      <c r="DP50" s="231"/>
      <c r="DQ50" s="232"/>
      <c r="DR50" s="233" t="s">
        <v>39</v>
      </c>
      <c r="DS50" s="234"/>
      <c r="DT50" s="234"/>
      <c r="DU50" s="234"/>
      <c r="DV50" s="234"/>
      <c r="DW50" s="234"/>
      <c r="DX50" s="234"/>
      <c r="DY50" s="235"/>
      <c r="DZ50" s="226" t="s">
        <v>39</v>
      </c>
      <c r="EA50" s="227"/>
      <c r="EB50" s="227"/>
      <c r="EC50" s="227"/>
      <c r="ED50" s="227"/>
      <c r="EE50" s="227"/>
      <c r="EF50" s="227"/>
      <c r="EG50" s="227"/>
      <c r="EH50" s="229"/>
      <c r="EI50" s="230">
        <f>EI14+EI20</f>
        <v>0</v>
      </c>
      <c r="EJ50" s="231"/>
      <c r="EK50" s="231"/>
      <c r="EL50" s="231"/>
      <c r="EM50" s="231"/>
      <c r="EN50" s="231"/>
      <c r="EO50" s="231"/>
      <c r="EP50" s="231"/>
      <c r="EQ50" s="231"/>
      <c r="ER50" s="231"/>
      <c r="ES50" s="232"/>
      <c r="ET50" s="233" t="s">
        <v>39</v>
      </c>
      <c r="EU50" s="234"/>
      <c r="EV50" s="234"/>
      <c r="EW50" s="234"/>
      <c r="EX50" s="234"/>
      <c r="EY50" s="234"/>
      <c r="EZ50" s="234"/>
      <c r="FA50" s="235"/>
      <c r="FB50" s="226" t="s">
        <v>39</v>
      </c>
      <c r="FC50" s="227"/>
      <c r="FD50" s="227"/>
      <c r="FE50" s="227"/>
      <c r="FF50" s="227"/>
      <c r="FG50" s="227"/>
      <c r="FH50" s="227"/>
      <c r="FI50" s="227"/>
      <c r="FJ50" s="228"/>
    </row>
    <row r="51" spans="1:166" s="22" customFormat="1" ht="13.5" customHeight="1" thickBot="1">
      <c r="A51" s="208" t="s">
        <v>37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9"/>
      <c r="AD51" s="210" t="s">
        <v>90</v>
      </c>
      <c r="AE51" s="211"/>
      <c r="AF51" s="211"/>
      <c r="AG51" s="211"/>
      <c r="AH51" s="211"/>
      <c r="AI51" s="211"/>
      <c r="AJ51" s="211"/>
      <c r="AK51" s="211"/>
      <c r="AL51" s="212"/>
      <c r="AM51" s="210" t="s">
        <v>91</v>
      </c>
      <c r="AN51" s="211"/>
      <c r="AO51" s="211"/>
      <c r="AP51" s="211"/>
      <c r="AQ51" s="211"/>
      <c r="AR51" s="211"/>
      <c r="AS51" s="211"/>
      <c r="AT51" s="211"/>
      <c r="AU51" s="212"/>
      <c r="AV51" s="210" t="s">
        <v>230</v>
      </c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2"/>
      <c r="BH51" s="213"/>
      <c r="BI51" s="214"/>
      <c r="BJ51" s="214"/>
      <c r="BK51" s="214"/>
      <c r="BL51" s="214"/>
      <c r="BM51" s="214"/>
      <c r="BN51" s="214"/>
      <c r="BO51" s="214"/>
      <c r="BP51" s="215"/>
      <c r="BQ51" s="213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5"/>
      <c r="CE51" s="230">
        <f>CE40</f>
        <v>30860</v>
      </c>
      <c r="CF51" s="231"/>
      <c r="CG51" s="231"/>
      <c r="CH51" s="231"/>
      <c r="CI51" s="231"/>
      <c r="CJ51" s="231"/>
      <c r="CK51" s="231"/>
      <c r="CL51" s="231"/>
      <c r="CM51" s="231"/>
      <c r="CN51" s="231"/>
      <c r="CO51" s="232"/>
      <c r="CP51" s="233" t="s">
        <v>39</v>
      </c>
      <c r="CQ51" s="234"/>
      <c r="CR51" s="234"/>
      <c r="CS51" s="234"/>
      <c r="CT51" s="234"/>
      <c r="CU51" s="234"/>
      <c r="CV51" s="234"/>
      <c r="CW51" s="235"/>
      <c r="CX51" s="226" t="s">
        <v>39</v>
      </c>
      <c r="CY51" s="227"/>
      <c r="CZ51" s="227"/>
      <c r="DA51" s="227"/>
      <c r="DB51" s="227"/>
      <c r="DC51" s="227"/>
      <c r="DD51" s="227"/>
      <c r="DE51" s="227"/>
      <c r="DF51" s="229"/>
      <c r="DG51" s="230">
        <f>DG40</f>
        <v>0</v>
      </c>
      <c r="DH51" s="231"/>
      <c r="DI51" s="231"/>
      <c r="DJ51" s="231"/>
      <c r="DK51" s="231"/>
      <c r="DL51" s="231"/>
      <c r="DM51" s="231"/>
      <c r="DN51" s="231"/>
      <c r="DO51" s="231"/>
      <c r="DP51" s="231"/>
      <c r="DQ51" s="232"/>
      <c r="DR51" s="233" t="s">
        <v>39</v>
      </c>
      <c r="DS51" s="234"/>
      <c r="DT51" s="234"/>
      <c r="DU51" s="234"/>
      <c r="DV51" s="234"/>
      <c r="DW51" s="234"/>
      <c r="DX51" s="234"/>
      <c r="DY51" s="235"/>
      <c r="DZ51" s="226" t="s">
        <v>39</v>
      </c>
      <c r="EA51" s="227"/>
      <c r="EB51" s="227"/>
      <c r="EC51" s="227"/>
      <c r="ED51" s="227"/>
      <c r="EE51" s="227"/>
      <c r="EF51" s="227"/>
      <c r="EG51" s="227"/>
      <c r="EH51" s="229"/>
      <c r="EI51" s="230">
        <f>EI40</f>
        <v>0</v>
      </c>
      <c r="EJ51" s="231"/>
      <c r="EK51" s="231"/>
      <c r="EL51" s="231"/>
      <c r="EM51" s="231"/>
      <c r="EN51" s="231"/>
      <c r="EO51" s="231"/>
      <c r="EP51" s="231"/>
      <c r="EQ51" s="231"/>
      <c r="ER51" s="231"/>
      <c r="ES51" s="232"/>
      <c r="ET51" s="233" t="s">
        <v>39</v>
      </c>
      <c r="EU51" s="234"/>
      <c r="EV51" s="234"/>
      <c r="EW51" s="234"/>
      <c r="EX51" s="234"/>
      <c r="EY51" s="234"/>
      <c r="EZ51" s="234"/>
      <c r="FA51" s="235"/>
      <c r="FB51" s="226" t="s">
        <v>39</v>
      </c>
      <c r="FC51" s="227"/>
      <c r="FD51" s="227"/>
      <c r="FE51" s="227"/>
      <c r="FF51" s="227"/>
      <c r="FG51" s="227"/>
      <c r="FH51" s="227"/>
      <c r="FI51" s="227"/>
      <c r="FJ51" s="228"/>
    </row>
    <row r="52" spans="1:166" s="22" customFormat="1" ht="13.5" customHeight="1" thickBot="1">
      <c r="A52" s="208" t="s">
        <v>37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9"/>
      <c r="AD52" s="210" t="s">
        <v>90</v>
      </c>
      <c r="AE52" s="211"/>
      <c r="AF52" s="211"/>
      <c r="AG52" s="211"/>
      <c r="AH52" s="211"/>
      <c r="AI52" s="211"/>
      <c r="AJ52" s="211"/>
      <c r="AK52" s="211"/>
      <c r="AL52" s="212"/>
      <c r="AM52" s="210" t="s">
        <v>90</v>
      </c>
      <c r="AN52" s="211"/>
      <c r="AO52" s="211"/>
      <c r="AP52" s="211"/>
      <c r="AQ52" s="211"/>
      <c r="AR52" s="211"/>
      <c r="AS52" s="211"/>
      <c r="AT52" s="211"/>
      <c r="AU52" s="212"/>
      <c r="AV52" s="210" t="s">
        <v>274</v>
      </c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2"/>
      <c r="BH52" s="213"/>
      <c r="BI52" s="214"/>
      <c r="BJ52" s="214"/>
      <c r="BK52" s="214"/>
      <c r="BL52" s="214"/>
      <c r="BM52" s="214"/>
      <c r="BN52" s="214"/>
      <c r="BO52" s="214"/>
      <c r="BP52" s="215"/>
      <c r="BQ52" s="213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5"/>
      <c r="CE52" s="230">
        <f>CE41</f>
        <v>9000</v>
      </c>
      <c r="CF52" s="231"/>
      <c r="CG52" s="231"/>
      <c r="CH52" s="231"/>
      <c r="CI52" s="231"/>
      <c r="CJ52" s="231"/>
      <c r="CK52" s="231"/>
      <c r="CL52" s="231"/>
      <c r="CM52" s="231"/>
      <c r="CN52" s="231"/>
      <c r="CO52" s="232"/>
      <c r="CP52" s="233" t="s">
        <v>39</v>
      </c>
      <c r="CQ52" s="234"/>
      <c r="CR52" s="234"/>
      <c r="CS52" s="234"/>
      <c r="CT52" s="234"/>
      <c r="CU52" s="234"/>
      <c r="CV52" s="234"/>
      <c r="CW52" s="235"/>
      <c r="CX52" s="226" t="s">
        <v>39</v>
      </c>
      <c r="CY52" s="227"/>
      <c r="CZ52" s="227"/>
      <c r="DA52" s="227"/>
      <c r="DB52" s="227"/>
      <c r="DC52" s="227"/>
      <c r="DD52" s="227"/>
      <c r="DE52" s="227"/>
      <c r="DF52" s="229"/>
      <c r="DG52" s="230">
        <f>DG41</f>
        <v>0</v>
      </c>
      <c r="DH52" s="231"/>
      <c r="DI52" s="231"/>
      <c r="DJ52" s="231"/>
      <c r="DK52" s="231"/>
      <c r="DL52" s="231"/>
      <c r="DM52" s="231"/>
      <c r="DN52" s="231"/>
      <c r="DO52" s="231"/>
      <c r="DP52" s="231"/>
      <c r="DQ52" s="232"/>
      <c r="DR52" s="233" t="s">
        <v>39</v>
      </c>
      <c r="DS52" s="234"/>
      <c r="DT52" s="234"/>
      <c r="DU52" s="234"/>
      <c r="DV52" s="234"/>
      <c r="DW52" s="234"/>
      <c r="DX52" s="234"/>
      <c r="DY52" s="235"/>
      <c r="DZ52" s="226" t="s">
        <v>39</v>
      </c>
      <c r="EA52" s="227"/>
      <c r="EB52" s="227"/>
      <c r="EC52" s="227"/>
      <c r="ED52" s="227"/>
      <c r="EE52" s="227"/>
      <c r="EF52" s="227"/>
      <c r="EG52" s="227"/>
      <c r="EH52" s="229"/>
      <c r="EI52" s="230">
        <f>EI41</f>
        <v>0</v>
      </c>
      <c r="EJ52" s="231"/>
      <c r="EK52" s="231"/>
      <c r="EL52" s="231"/>
      <c r="EM52" s="231"/>
      <c r="EN52" s="231"/>
      <c r="EO52" s="231"/>
      <c r="EP52" s="231"/>
      <c r="EQ52" s="231"/>
      <c r="ER52" s="231"/>
      <c r="ES52" s="232"/>
      <c r="ET52" s="233" t="s">
        <v>39</v>
      </c>
      <c r="EU52" s="234"/>
      <c r="EV52" s="234"/>
      <c r="EW52" s="234"/>
      <c r="EX52" s="234"/>
      <c r="EY52" s="234"/>
      <c r="EZ52" s="234"/>
      <c r="FA52" s="235"/>
      <c r="FB52" s="226" t="s">
        <v>39</v>
      </c>
      <c r="FC52" s="227"/>
      <c r="FD52" s="227"/>
      <c r="FE52" s="227"/>
      <c r="FF52" s="227"/>
      <c r="FG52" s="227"/>
      <c r="FH52" s="227"/>
      <c r="FI52" s="227"/>
      <c r="FJ52" s="228"/>
    </row>
    <row r="53" spans="1:166" s="22" customFormat="1" ht="13.5" customHeight="1" thickBot="1">
      <c r="A53" s="208" t="s">
        <v>37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9"/>
      <c r="AD53" s="210" t="s">
        <v>90</v>
      </c>
      <c r="AE53" s="211"/>
      <c r="AF53" s="211"/>
      <c r="AG53" s="211"/>
      <c r="AH53" s="211"/>
      <c r="AI53" s="211"/>
      <c r="AJ53" s="211"/>
      <c r="AK53" s="211"/>
      <c r="AL53" s="212"/>
      <c r="AM53" s="210" t="s">
        <v>90</v>
      </c>
      <c r="AN53" s="211"/>
      <c r="AO53" s="211"/>
      <c r="AP53" s="211"/>
      <c r="AQ53" s="211"/>
      <c r="AR53" s="211"/>
      <c r="AS53" s="211"/>
      <c r="AT53" s="211"/>
      <c r="AU53" s="212"/>
      <c r="AV53" s="210" t="s">
        <v>275</v>
      </c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2"/>
      <c r="BH53" s="213"/>
      <c r="BI53" s="214"/>
      <c r="BJ53" s="214"/>
      <c r="BK53" s="214"/>
      <c r="BL53" s="214"/>
      <c r="BM53" s="214"/>
      <c r="BN53" s="214"/>
      <c r="BO53" s="214"/>
      <c r="BP53" s="215"/>
      <c r="BQ53" s="213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5"/>
      <c r="CE53" s="230">
        <f>CE42</f>
        <v>90.9</v>
      </c>
      <c r="CF53" s="231"/>
      <c r="CG53" s="231"/>
      <c r="CH53" s="231"/>
      <c r="CI53" s="231"/>
      <c r="CJ53" s="231"/>
      <c r="CK53" s="231"/>
      <c r="CL53" s="231"/>
      <c r="CM53" s="231"/>
      <c r="CN53" s="231"/>
      <c r="CO53" s="232"/>
      <c r="CP53" s="233" t="s">
        <v>39</v>
      </c>
      <c r="CQ53" s="234"/>
      <c r="CR53" s="234"/>
      <c r="CS53" s="234"/>
      <c r="CT53" s="234"/>
      <c r="CU53" s="234"/>
      <c r="CV53" s="234"/>
      <c r="CW53" s="235"/>
      <c r="CX53" s="226" t="s">
        <v>39</v>
      </c>
      <c r="CY53" s="227"/>
      <c r="CZ53" s="227"/>
      <c r="DA53" s="227"/>
      <c r="DB53" s="227"/>
      <c r="DC53" s="227"/>
      <c r="DD53" s="227"/>
      <c r="DE53" s="227"/>
      <c r="DF53" s="229"/>
      <c r="DG53" s="230">
        <f>DG42</f>
        <v>0</v>
      </c>
      <c r="DH53" s="231"/>
      <c r="DI53" s="231"/>
      <c r="DJ53" s="231"/>
      <c r="DK53" s="231"/>
      <c r="DL53" s="231"/>
      <c r="DM53" s="231"/>
      <c r="DN53" s="231"/>
      <c r="DO53" s="231"/>
      <c r="DP53" s="231"/>
      <c r="DQ53" s="232"/>
      <c r="DR53" s="233" t="s">
        <v>39</v>
      </c>
      <c r="DS53" s="234"/>
      <c r="DT53" s="234"/>
      <c r="DU53" s="234"/>
      <c r="DV53" s="234"/>
      <c r="DW53" s="234"/>
      <c r="DX53" s="234"/>
      <c r="DY53" s="235"/>
      <c r="DZ53" s="226" t="s">
        <v>39</v>
      </c>
      <c r="EA53" s="227"/>
      <c r="EB53" s="227"/>
      <c r="EC53" s="227"/>
      <c r="ED53" s="227"/>
      <c r="EE53" s="227"/>
      <c r="EF53" s="227"/>
      <c r="EG53" s="227"/>
      <c r="EH53" s="229"/>
      <c r="EI53" s="230">
        <f>EI42</f>
        <v>0</v>
      </c>
      <c r="EJ53" s="231"/>
      <c r="EK53" s="231"/>
      <c r="EL53" s="231"/>
      <c r="EM53" s="231"/>
      <c r="EN53" s="231"/>
      <c r="EO53" s="231"/>
      <c r="EP53" s="231"/>
      <c r="EQ53" s="231"/>
      <c r="ER53" s="231"/>
      <c r="ES53" s="232"/>
      <c r="ET53" s="233" t="s">
        <v>39</v>
      </c>
      <c r="EU53" s="234"/>
      <c r="EV53" s="234"/>
      <c r="EW53" s="234"/>
      <c r="EX53" s="234"/>
      <c r="EY53" s="234"/>
      <c r="EZ53" s="234"/>
      <c r="FA53" s="235"/>
      <c r="FB53" s="226" t="s">
        <v>39</v>
      </c>
      <c r="FC53" s="227"/>
      <c r="FD53" s="227"/>
      <c r="FE53" s="227"/>
      <c r="FF53" s="227"/>
      <c r="FG53" s="227"/>
      <c r="FH53" s="227"/>
      <c r="FI53" s="227"/>
      <c r="FJ53" s="228"/>
    </row>
    <row r="54" spans="1:166" s="22" customFormat="1" ht="13.5" customHeight="1" thickBot="1">
      <c r="A54" s="208" t="s">
        <v>37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9"/>
      <c r="AD54" s="210" t="s">
        <v>127</v>
      </c>
      <c r="AE54" s="211"/>
      <c r="AF54" s="211"/>
      <c r="AG54" s="211"/>
      <c r="AH54" s="211"/>
      <c r="AI54" s="211"/>
      <c r="AJ54" s="211"/>
      <c r="AK54" s="211"/>
      <c r="AL54" s="212"/>
      <c r="AM54" s="210" t="s">
        <v>122</v>
      </c>
      <c r="AN54" s="211"/>
      <c r="AO54" s="211"/>
      <c r="AP54" s="211"/>
      <c r="AQ54" s="211"/>
      <c r="AR54" s="211"/>
      <c r="AS54" s="211"/>
      <c r="AT54" s="211"/>
      <c r="AU54" s="212"/>
      <c r="AV54" s="210" t="s">
        <v>231</v>
      </c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2"/>
      <c r="BH54" s="213"/>
      <c r="BI54" s="214"/>
      <c r="BJ54" s="214"/>
      <c r="BK54" s="214"/>
      <c r="BL54" s="214"/>
      <c r="BM54" s="214"/>
      <c r="BN54" s="214"/>
      <c r="BO54" s="214"/>
      <c r="BP54" s="215"/>
      <c r="BQ54" s="213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5"/>
      <c r="CE54" s="230">
        <f>CE43+CE44</f>
        <v>237850</v>
      </c>
      <c r="CF54" s="231"/>
      <c r="CG54" s="231"/>
      <c r="CH54" s="231"/>
      <c r="CI54" s="231"/>
      <c r="CJ54" s="231"/>
      <c r="CK54" s="231"/>
      <c r="CL54" s="231"/>
      <c r="CM54" s="231"/>
      <c r="CN54" s="231"/>
      <c r="CO54" s="232"/>
      <c r="CP54" s="233" t="s">
        <v>39</v>
      </c>
      <c r="CQ54" s="234"/>
      <c r="CR54" s="234"/>
      <c r="CS54" s="234"/>
      <c r="CT54" s="234"/>
      <c r="CU54" s="234"/>
      <c r="CV54" s="234"/>
      <c r="CW54" s="235"/>
      <c r="CX54" s="226" t="s">
        <v>39</v>
      </c>
      <c r="CY54" s="227"/>
      <c r="CZ54" s="227"/>
      <c r="DA54" s="227"/>
      <c r="DB54" s="227"/>
      <c r="DC54" s="227"/>
      <c r="DD54" s="227"/>
      <c r="DE54" s="227"/>
      <c r="DF54" s="229"/>
      <c r="DG54" s="230">
        <f>DG43+DG44</f>
        <v>0</v>
      </c>
      <c r="DH54" s="231"/>
      <c r="DI54" s="231"/>
      <c r="DJ54" s="231"/>
      <c r="DK54" s="231"/>
      <c r="DL54" s="231"/>
      <c r="DM54" s="231"/>
      <c r="DN54" s="231"/>
      <c r="DO54" s="231"/>
      <c r="DP54" s="231"/>
      <c r="DQ54" s="232"/>
      <c r="DR54" s="233" t="s">
        <v>39</v>
      </c>
      <c r="DS54" s="234"/>
      <c r="DT54" s="234"/>
      <c r="DU54" s="234"/>
      <c r="DV54" s="234"/>
      <c r="DW54" s="234"/>
      <c r="DX54" s="234"/>
      <c r="DY54" s="235"/>
      <c r="DZ54" s="226" t="s">
        <v>39</v>
      </c>
      <c r="EA54" s="227"/>
      <c r="EB54" s="227"/>
      <c r="EC54" s="227"/>
      <c r="ED54" s="227"/>
      <c r="EE54" s="227"/>
      <c r="EF54" s="227"/>
      <c r="EG54" s="227"/>
      <c r="EH54" s="229"/>
      <c r="EI54" s="230">
        <f>EI43+EI44</f>
        <v>0</v>
      </c>
      <c r="EJ54" s="231"/>
      <c r="EK54" s="231"/>
      <c r="EL54" s="231"/>
      <c r="EM54" s="231"/>
      <c r="EN54" s="231"/>
      <c r="EO54" s="231"/>
      <c r="EP54" s="231"/>
      <c r="EQ54" s="231"/>
      <c r="ER54" s="231"/>
      <c r="ES54" s="232"/>
      <c r="ET54" s="233" t="s">
        <v>39</v>
      </c>
      <c r="EU54" s="234"/>
      <c r="EV54" s="234"/>
      <c r="EW54" s="234"/>
      <c r="EX54" s="234"/>
      <c r="EY54" s="234"/>
      <c r="EZ54" s="234"/>
      <c r="FA54" s="235"/>
      <c r="FB54" s="226" t="s">
        <v>39</v>
      </c>
      <c r="FC54" s="227"/>
      <c r="FD54" s="227"/>
      <c r="FE54" s="227"/>
      <c r="FF54" s="227"/>
      <c r="FG54" s="227"/>
      <c r="FH54" s="227"/>
      <c r="FI54" s="227"/>
      <c r="FJ54" s="228"/>
    </row>
    <row r="55" spans="1:166" s="22" customFormat="1" ht="12.75" thickBo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272" t="s">
        <v>36</v>
      </c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23">
        <f>SUM(CE47:CO54)</f>
        <v>5822990.9</v>
      </c>
      <c r="CF55" s="224"/>
      <c r="CG55" s="224"/>
      <c r="CH55" s="224"/>
      <c r="CI55" s="224"/>
      <c r="CJ55" s="224"/>
      <c r="CK55" s="224"/>
      <c r="CL55" s="224"/>
      <c r="CM55" s="224"/>
      <c r="CN55" s="224"/>
      <c r="CO55" s="225"/>
      <c r="CP55" s="191" t="s">
        <v>39</v>
      </c>
      <c r="CQ55" s="192"/>
      <c r="CR55" s="192"/>
      <c r="CS55" s="192"/>
      <c r="CT55" s="192"/>
      <c r="CU55" s="192"/>
      <c r="CV55" s="192"/>
      <c r="CW55" s="193"/>
      <c r="CX55" s="268" t="s">
        <v>39</v>
      </c>
      <c r="CY55" s="268"/>
      <c r="CZ55" s="268"/>
      <c r="DA55" s="268"/>
      <c r="DB55" s="268"/>
      <c r="DC55" s="268"/>
      <c r="DD55" s="268"/>
      <c r="DE55" s="268"/>
      <c r="DF55" s="268"/>
      <c r="DG55" s="223">
        <f>SUM(DG47:DQ54)</f>
        <v>0</v>
      </c>
      <c r="DH55" s="224"/>
      <c r="DI55" s="224"/>
      <c r="DJ55" s="224"/>
      <c r="DK55" s="224"/>
      <c r="DL55" s="224"/>
      <c r="DM55" s="224"/>
      <c r="DN55" s="224"/>
      <c r="DO55" s="224"/>
      <c r="DP55" s="224"/>
      <c r="DQ55" s="225"/>
      <c r="DR55" s="236" t="s">
        <v>39</v>
      </c>
      <c r="DS55" s="236"/>
      <c r="DT55" s="236"/>
      <c r="DU55" s="236"/>
      <c r="DV55" s="236"/>
      <c r="DW55" s="236"/>
      <c r="DX55" s="236"/>
      <c r="DY55" s="236"/>
      <c r="DZ55" s="268" t="s">
        <v>39</v>
      </c>
      <c r="EA55" s="268"/>
      <c r="EB55" s="268"/>
      <c r="EC55" s="268"/>
      <c r="ED55" s="268"/>
      <c r="EE55" s="268"/>
      <c r="EF55" s="268"/>
      <c r="EG55" s="268"/>
      <c r="EH55" s="268"/>
      <c r="EI55" s="223">
        <f>SUM(EI47:ES54)</f>
        <v>0</v>
      </c>
      <c r="EJ55" s="224"/>
      <c r="EK55" s="224"/>
      <c r="EL55" s="224"/>
      <c r="EM55" s="224"/>
      <c r="EN55" s="224"/>
      <c r="EO55" s="224"/>
      <c r="EP55" s="224"/>
      <c r="EQ55" s="224"/>
      <c r="ER55" s="224"/>
      <c r="ES55" s="225"/>
      <c r="ET55" s="236" t="s">
        <v>39</v>
      </c>
      <c r="EU55" s="236"/>
      <c r="EV55" s="236"/>
      <c r="EW55" s="236"/>
      <c r="EX55" s="236"/>
      <c r="EY55" s="236"/>
      <c r="EZ55" s="236"/>
      <c r="FA55" s="236"/>
      <c r="FB55" s="185" t="s">
        <v>39</v>
      </c>
      <c r="FC55" s="186"/>
      <c r="FD55" s="186"/>
      <c r="FE55" s="186"/>
      <c r="FF55" s="186"/>
      <c r="FG55" s="186"/>
      <c r="FH55" s="186"/>
      <c r="FI55" s="186"/>
      <c r="FJ55" s="194"/>
    </row>
    <row r="56" spans="1:166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</row>
    <row r="57" spans="1:166" s="6" customFormat="1" ht="44.25" customHeight="1">
      <c r="A57" s="242" t="s">
        <v>64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242"/>
      <c r="FG57" s="242"/>
      <c r="FH57" s="242"/>
      <c r="FI57" s="242"/>
      <c r="FJ57" s="242"/>
    </row>
    <row r="58" spans="1:166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</row>
    <row r="59" spans="1:166" s="21" customFormat="1" ht="19.5" customHeight="1">
      <c r="A59" s="234" t="s">
        <v>0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57" t="s">
        <v>53</v>
      </c>
      <c r="V59" s="258"/>
      <c r="W59" s="258"/>
      <c r="X59" s="258"/>
      <c r="Y59" s="258"/>
      <c r="Z59" s="258"/>
      <c r="AA59" s="258"/>
      <c r="AB59" s="258"/>
      <c r="AC59" s="259"/>
      <c r="AD59" s="258" t="s">
        <v>33</v>
      </c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9"/>
      <c r="BQ59" s="257" t="s">
        <v>35</v>
      </c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9"/>
      <c r="CE59" s="233" t="s">
        <v>38</v>
      </c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234"/>
      <c r="EO59" s="234"/>
      <c r="EP59" s="234"/>
      <c r="EQ59" s="234"/>
      <c r="ER59" s="234"/>
      <c r="ES59" s="234"/>
      <c r="ET59" s="234"/>
      <c r="EU59" s="234"/>
      <c r="EV59" s="234"/>
      <c r="EW59" s="234"/>
      <c r="EX59" s="234"/>
      <c r="EY59" s="234"/>
      <c r="EZ59" s="234"/>
      <c r="FA59" s="234"/>
      <c r="FB59" s="234"/>
      <c r="FC59" s="234"/>
      <c r="FD59" s="234"/>
      <c r="FE59" s="234"/>
      <c r="FF59" s="234"/>
      <c r="FG59" s="234"/>
      <c r="FH59" s="234"/>
      <c r="FI59" s="234"/>
      <c r="FJ59" s="234"/>
    </row>
    <row r="60" spans="1:166" s="21" customFormat="1" ht="19.5" customHeight="1">
      <c r="A60" s="234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69"/>
      <c r="V60" s="270"/>
      <c r="W60" s="270"/>
      <c r="X60" s="270"/>
      <c r="Y60" s="270"/>
      <c r="Z60" s="270"/>
      <c r="AA60" s="270"/>
      <c r="AB60" s="270"/>
      <c r="AC60" s="271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1"/>
      <c r="BQ60" s="269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1"/>
      <c r="CE60" s="266" t="s">
        <v>46</v>
      </c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4" t="s">
        <v>79</v>
      </c>
      <c r="CS60" s="264"/>
      <c r="CT60" s="264"/>
      <c r="CU60" s="260" t="s">
        <v>27</v>
      </c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5"/>
      <c r="DG60" s="266" t="s">
        <v>46</v>
      </c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/>
      <c r="DS60" s="267"/>
      <c r="DT60" s="264" t="s">
        <v>239</v>
      </c>
      <c r="DU60" s="264"/>
      <c r="DV60" s="264"/>
      <c r="DW60" s="260" t="s">
        <v>27</v>
      </c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5"/>
      <c r="EI60" s="266" t="s">
        <v>46</v>
      </c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4" t="s">
        <v>240</v>
      </c>
      <c r="EW60" s="264"/>
      <c r="EX60" s="264"/>
      <c r="EY60" s="260" t="s">
        <v>27</v>
      </c>
      <c r="EZ60" s="260"/>
      <c r="FA60" s="260"/>
      <c r="FB60" s="260"/>
      <c r="FC60" s="260"/>
      <c r="FD60" s="260"/>
      <c r="FE60" s="260"/>
      <c r="FF60" s="260"/>
      <c r="FG60" s="260"/>
      <c r="FH60" s="260"/>
      <c r="FI60" s="260"/>
      <c r="FJ60" s="260"/>
    </row>
    <row r="61" spans="1:166" s="21" customFormat="1" ht="19.5" customHeight="1">
      <c r="A61" s="234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69"/>
      <c r="V61" s="270"/>
      <c r="W61" s="270"/>
      <c r="X61" s="270"/>
      <c r="Y61" s="270"/>
      <c r="Z61" s="270"/>
      <c r="AA61" s="270"/>
      <c r="AB61" s="270"/>
      <c r="AC61" s="271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1"/>
      <c r="BQ61" s="269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1"/>
      <c r="CE61" s="261" t="s">
        <v>43</v>
      </c>
      <c r="CF61" s="262"/>
      <c r="CG61" s="262"/>
      <c r="CH61" s="262"/>
      <c r="CI61" s="262"/>
      <c r="CJ61" s="262"/>
      <c r="CK61" s="262"/>
      <c r="CL61" s="262"/>
      <c r="CM61" s="262"/>
      <c r="CN61" s="262"/>
      <c r="CO61" s="262"/>
      <c r="CP61" s="262"/>
      <c r="CQ61" s="262"/>
      <c r="CR61" s="262"/>
      <c r="CS61" s="262"/>
      <c r="CT61" s="262"/>
      <c r="CU61" s="262"/>
      <c r="CV61" s="262"/>
      <c r="CW61" s="262"/>
      <c r="CX61" s="262"/>
      <c r="CY61" s="262"/>
      <c r="CZ61" s="262"/>
      <c r="DA61" s="262"/>
      <c r="DB61" s="262"/>
      <c r="DC61" s="262"/>
      <c r="DD61" s="262"/>
      <c r="DE61" s="262"/>
      <c r="DF61" s="263"/>
      <c r="DG61" s="261" t="s">
        <v>44</v>
      </c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  <c r="EC61" s="262"/>
      <c r="ED61" s="262"/>
      <c r="EE61" s="262"/>
      <c r="EF61" s="262"/>
      <c r="EG61" s="262"/>
      <c r="EH61" s="263"/>
      <c r="EI61" s="261" t="s">
        <v>45</v>
      </c>
      <c r="EJ61" s="262"/>
      <c r="EK61" s="262"/>
      <c r="EL61" s="262"/>
      <c r="EM61" s="262"/>
      <c r="EN61" s="262"/>
      <c r="EO61" s="262"/>
      <c r="EP61" s="262"/>
      <c r="EQ61" s="262"/>
      <c r="ER61" s="262"/>
      <c r="ES61" s="262"/>
      <c r="ET61" s="262"/>
      <c r="EU61" s="262"/>
      <c r="EV61" s="262"/>
      <c r="EW61" s="262"/>
      <c r="EX61" s="262"/>
      <c r="EY61" s="262"/>
      <c r="EZ61" s="262"/>
      <c r="FA61" s="262"/>
      <c r="FB61" s="262"/>
      <c r="FC61" s="262"/>
      <c r="FD61" s="262"/>
      <c r="FE61" s="262"/>
      <c r="FF61" s="262"/>
      <c r="FG61" s="262"/>
      <c r="FH61" s="262"/>
      <c r="FI61" s="262"/>
      <c r="FJ61" s="262"/>
    </row>
    <row r="62" spans="1:166" s="21" customFormat="1" ht="37.5" customHeight="1">
      <c r="A62" s="234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49"/>
      <c r="V62" s="250"/>
      <c r="W62" s="250"/>
      <c r="X62" s="250"/>
      <c r="Y62" s="250"/>
      <c r="Z62" s="250"/>
      <c r="AA62" s="250"/>
      <c r="AB62" s="250"/>
      <c r="AC62" s="251"/>
      <c r="AD62" s="234" t="s">
        <v>28</v>
      </c>
      <c r="AE62" s="234"/>
      <c r="AF62" s="234"/>
      <c r="AG62" s="234"/>
      <c r="AH62" s="234"/>
      <c r="AI62" s="234"/>
      <c r="AJ62" s="234"/>
      <c r="AK62" s="234"/>
      <c r="AL62" s="235"/>
      <c r="AM62" s="233" t="s">
        <v>29</v>
      </c>
      <c r="AN62" s="234"/>
      <c r="AO62" s="234"/>
      <c r="AP62" s="234"/>
      <c r="AQ62" s="234"/>
      <c r="AR62" s="234"/>
      <c r="AS62" s="234"/>
      <c r="AT62" s="234"/>
      <c r="AU62" s="235"/>
      <c r="AV62" s="233" t="s">
        <v>61</v>
      </c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5"/>
      <c r="BH62" s="233" t="s">
        <v>34</v>
      </c>
      <c r="BI62" s="234"/>
      <c r="BJ62" s="234"/>
      <c r="BK62" s="234"/>
      <c r="BL62" s="234"/>
      <c r="BM62" s="234"/>
      <c r="BN62" s="234"/>
      <c r="BO62" s="234"/>
      <c r="BP62" s="235"/>
      <c r="BQ62" s="249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1"/>
      <c r="CE62" s="233" t="s">
        <v>40</v>
      </c>
      <c r="CF62" s="234"/>
      <c r="CG62" s="234"/>
      <c r="CH62" s="234"/>
      <c r="CI62" s="234"/>
      <c r="CJ62" s="234"/>
      <c r="CK62" s="234"/>
      <c r="CL62" s="234"/>
      <c r="CM62" s="234"/>
      <c r="CN62" s="234"/>
      <c r="CO62" s="235"/>
      <c r="CP62" s="233" t="s">
        <v>1</v>
      </c>
      <c r="CQ62" s="234"/>
      <c r="CR62" s="234"/>
      <c r="CS62" s="234"/>
      <c r="CT62" s="234"/>
      <c r="CU62" s="234"/>
      <c r="CV62" s="234"/>
      <c r="CW62" s="235"/>
      <c r="CX62" s="234" t="s">
        <v>60</v>
      </c>
      <c r="CY62" s="234"/>
      <c r="CZ62" s="234"/>
      <c r="DA62" s="234"/>
      <c r="DB62" s="234"/>
      <c r="DC62" s="234"/>
      <c r="DD62" s="234"/>
      <c r="DE62" s="234"/>
      <c r="DF62" s="234"/>
      <c r="DG62" s="233" t="s">
        <v>40</v>
      </c>
      <c r="DH62" s="234"/>
      <c r="DI62" s="234"/>
      <c r="DJ62" s="234"/>
      <c r="DK62" s="234"/>
      <c r="DL62" s="234"/>
      <c r="DM62" s="234"/>
      <c r="DN62" s="234"/>
      <c r="DO62" s="234"/>
      <c r="DP62" s="234"/>
      <c r="DQ62" s="235"/>
      <c r="DR62" s="233" t="s">
        <v>1</v>
      </c>
      <c r="DS62" s="234"/>
      <c r="DT62" s="234"/>
      <c r="DU62" s="234"/>
      <c r="DV62" s="234"/>
      <c r="DW62" s="234"/>
      <c r="DX62" s="234"/>
      <c r="DY62" s="235"/>
      <c r="DZ62" s="234" t="s">
        <v>60</v>
      </c>
      <c r="EA62" s="234"/>
      <c r="EB62" s="234"/>
      <c r="EC62" s="234"/>
      <c r="ED62" s="234"/>
      <c r="EE62" s="234"/>
      <c r="EF62" s="234"/>
      <c r="EG62" s="234"/>
      <c r="EH62" s="234"/>
      <c r="EI62" s="233" t="s">
        <v>40</v>
      </c>
      <c r="EJ62" s="234"/>
      <c r="EK62" s="234"/>
      <c r="EL62" s="234"/>
      <c r="EM62" s="234"/>
      <c r="EN62" s="234"/>
      <c r="EO62" s="234"/>
      <c r="EP62" s="234"/>
      <c r="EQ62" s="234"/>
      <c r="ER62" s="234"/>
      <c r="ES62" s="235"/>
      <c r="ET62" s="233" t="s">
        <v>1</v>
      </c>
      <c r="EU62" s="234"/>
      <c r="EV62" s="234"/>
      <c r="EW62" s="234"/>
      <c r="EX62" s="234"/>
      <c r="EY62" s="234"/>
      <c r="EZ62" s="234"/>
      <c r="FA62" s="235"/>
      <c r="FB62" s="234" t="s">
        <v>60</v>
      </c>
      <c r="FC62" s="234"/>
      <c r="FD62" s="234"/>
      <c r="FE62" s="234"/>
      <c r="FF62" s="234"/>
      <c r="FG62" s="234"/>
      <c r="FH62" s="234"/>
      <c r="FI62" s="234"/>
      <c r="FJ62" s="234"/>
    </row>
    <row r="63" spans="1:166" s="21" customFormat="1" ht="12" thickBot="1">
      <c r="A63" s="255">
        <v>1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6"/>
      <c r="U63" s="191">
        <v>2</v>
      </c>
      <c r="V63" s="192"/>
      <c r="W63" s="192"/>
      <c r="X63" s="192"/>
      <c r="Y63" s="192"/>
      <c r="Z63" s="192"/>
      <c r="AA63" s="192"/>
      <c r="AB63" s="192"/>
      <c r="AC63" s="193"/>
      <c r="AD63" s="192">
        <v>3</v>
      </c>
      <c r="AE63" s="192"/>
      <c r="AF63" s="192"/>
      <c r="AG63" s="192"/>
      <c r="AH63" s="192"/>
      <c r="AI63" s="192"/>
      <c r="AJ63" s="192"/>
      <c r="AK63" s="192"/>
      <c r="AL63" s="193"/>
      <c r="AM63" s="191">
        <v>4</v>
      </c>
      <c r="AN63" s="192"/>
      <c r="AO63" s="192"/>
      <c r="AP63" s="192"/>
      <c r="AQ63" s="192"/>
      <c r="AR63" s="192"/>
      <c r="AS63" s="192"/>
      <c r="AT63" s="192"/>
      <c r="AU63" s="193"/>
      <c r="AV63" s="191">
        <v>5</v>
      </c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3"/>
      <c r="BH63" s="191">
        <v>6</v>
      </c>
      <c r="BI63" s="192"/>
      <c r="BJ63" s="192"/>
      <c r="BK63" s="192"/>
      <c r="BL63" s="192"/>
      <c r="BM63" s="192"/>
      <c r="BN63" s="192"/>
      <c r="BO63" s="192"/>
      <c r="BP63" s="193"/>
      <c r="BQ63" s="257">
        <v>7</v>
      </c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9"/>
      <c r="CE63" s="257">
        <v>8</v>
      </c>
      <c r="CF63" s="258"/>
      <c r="CG63" s="258"/>
      <c r="CH63" s="258"/>
      <c r="CI63" s="258"/>
      <c r="CJ63" s="258"/>
      <c r="CK63" s="258"/>
      <c r="CL63" s="258"/>
      <c r="CM63" s="258"/>
      <c r="CN63" s="258"/>
      <c r="CO63" s="259"/>
      <c r="CP63" s="191">
        <v>9</v>
      </c>
      <c r="CQ63" s="192"/>
      <c r="CR63" s="192"/>
      <c r="CS63" s="192"/>
      <c r="CT63" s="192"/>
      <c r="CU63" s="192"/>
      <c r="CV63" s="192"/>
      <c r="CW63" s="193"/>
      <c r="CX63" s="192">
        <v>10</v>
      </c>
      <c r="CY63" s="192"/>
      <c r="CZ63" s="192"/>
      <c r="DA63" s="192"/>
      <c r="DB63" s="192"/>
      <c r="DC63" s="192"/>
      <c r="DD63" s="192"/>
      <c r="DE63" s="192"/>
      <c r="DF63" s="192"/>
      <c r="DG63" s="257">
        <v>11</v>
      </c>
      <c r="DH63" s="258"/>
      <c r="DI63" s="258"/>
      <c r="DJ63" s="258"/>
      <c r="DK63" s="258"/>
      <c r="DL63" s="258"/>
      <c r="DM63" s="258"/>
      <c r="DN63" s="258"/>
      <c r="DO63" s="258"/>
      <c r="DP63" s="258"/>
      <c r="DQ63" s="259"/>
      <c r="DR63" s="191">
        <v>12</v>
      </c>
      <c r="DS63" s="192"/>
      <c r="DT63" s="192"/>
      <c r="DU63" s="192"/>
      <c r="DV63" s="192"/>
      <c r="DW63" s="192"/>
      <c r="DX63" s="192"/>
      <c r="DY63" s="193"/>
      <c r="DZ63" s="192">
        <v>13</v>
      </c>
      <c r="EA63" s="192"/>
      <c r="EB63" s="192"/>
      <c r="EC63" s="192"/>
      <c r="ED63" s="192"/>
      <c r="EE63" s="192"/>
      <c r="EF63" s="192"/>
      <c r="EG63" s="192"/>
      <c r="EH63" s="192"/>
      <c r="EI63" s="257">
        <v>14</v>
      </c>
      <c r="EJ63" s="258"/>
      <c r="EK63" s="258"/>
      <c r="EL63" s="258"/>
      <c r="EM63" s="258"/>
      <c r="EN63" s="258"/>
      <c r="EO63" s="258"/>
      <c r="EP63" s="258"/>
      <c r="EQ63" s="258"/>
      <c r="ER63" s="258"/>
      <c r="ES63" s="259"/>
      <c r="ET63" s="191">
        <v>15</v>
      </c>
      <c r="EU63" s="192"/>
      <c r="EV63" s="192"/>
      <c r="EW63" s="192"/>
      <c r="EX63" s="192"/>
      <c r="EY63" s="192"/>
      <c r="EZ63" s="192"/>
      <c r="FA63" s="193"/>
      <c r="FB63" s="192">
        <v>16</v>
      </c>
      <c r="FC63" s="192"/>
      <c r="FD63" s="192"/>
      <c r="FE63" s="192"/>
      <c r="FF63" s="192"/>
      <c r="FG63" s="192"/>
      <c r="FH63" s="192"/>
      <c r="FI63" s="192"/>
      <c r="FJ63" s="192"/>
    </row>
    <row r="64" spans="1:166" s="22" customFormat="1" ht="12.75" customHeight="1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3"/>
      <c r="U64" s="207"/>
      <c r="V64" s="196"/>
      <c r="W64" s="196"/>
      <c r="X64" s="196"/>
      <c r="Y64" s="196"/>
      <c r="Z64" s="196"/>
      <c r="AA64" s="196"/>
      <c r="AB64" s="196"/>
      <c r="AC64" s="196"/>
      <c r="AD64" s="195"/>
      <c r="AE64" s="196"/>
      <c r="AF64" s="196"/>
      <c r="AG64" s="196"/>
      <c r="AH64" s="196"/>
      <c r="AI64" s="196"/>
      <c r="AJ64" s="196"/>
      <c r="AK64" s="196"/>
      <c r="AL64" s="197"/>
      <c r="AM64" s="195"/>
      <c r="AN64" s="196"/>
      <c r="AO64" s="196"/>
      <c r="AP64" s="196"/>
      <c r="AQ64" s="196"/>
      <c r="AR64" s="196"/>
      <c r="AS64" s="196"/>
      <c r="AT64" s="196"/>
      <c r="AU64" s="197"/>
      <c r="AV64" s="195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7"/>
      <c r="BH64" s="195"/>
      <c r="BI64" s="196"/>
      <c r="BJ64" s="196"/>
      <c r="BK64" s="196"/>
      <c r="BL64" s="196"/>
      <c r="BM64" s="196"/>
      <c r="BN64" s="196"/>
      <c r="BO64" s="196"/>
      <c r="BP64" s="197"/>
      <c r="BQ64" s="195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7"/>
      <c r="CE64" s="201"/>
      <c r="CF64" s="202"/>
      <c r="CG64" s="202"/>
      <c r="CH64" s="202"/>
      <c r="CI64" s="202"/>
      <c r="CJ64" s="202"/>
      <c r="CK64" s="202"/>
      <c r="CL64" s="202"/>
      <c r="CM64" s="202"/>
      <c r="CN64" s="202"/>
      <c r="CO64" s="203"/>
      <c r="CP64" s="201"/>
      <c r="CQ64" s="202"/>
      <c r="CR64" s="202"/>
      <c r="CS64" s="202"/>
      <c r="CT64" s="202"/>
      <c r="CU64" s="202"/>
      <c r="CV64" s="202"/>
      <c r="CW64" s="203"/>
      <c r="CX64" s="196"/>
      <c r="CY64" s="196"/>
      <c r="CZ64" s="196"/>
      <c r="DA64" s="196"/>
      <c r="DB64" s="196"/>
      <c r="DC64" s="196"/>
      <c r="DD64" s="196"/>
      <c r="DE64" s="196"/>
      <c r="DF64" s="197"/>
      <c r="DG64" s="201"/>
      <c r="DH64" s="202"/>
      <c r="DI64" s="202"/>
      <c r="DJ64" s="202"/>
      <c r="DK64" s="202"/>
      <c r="DL64" s="202"/>
      <c r="DM64" s="202"/>
      <c r="DN64" s="202"/>
      <c r="DO64" s="202"/>
      <c r="DP64" s="202"/>
      <c r="DQ64" s="203"/>
      <c r="DR64" s="201"/>
      <c r="DS64" s="202"/>
      <c r="DT64" s="202"/>
      <c r="DU64" s="202"/>
      <c r="DV64" s="202"/>
      <c r="DW64" s="202"/>
      <c r="DX64" s="202"/>
      <c r="DY64" s="203"/>
      <c r="DZ64" s="196"/>
      <c r="EA64" s="196"/>
      <c r="EB64" s="196"/>
      <c r="EC64" s="196"/>
      <c r="ED64" s="196"/>
      <c r="EE64" s="196"/>
      <c r="EF64" s="196"/>
      <c r="EG64" s="196"/>
      <c r="EH64" s="197"/>
      <c r="EI64" s="201"/>
      <c r="EJ64" s="202"/>
      <c r="EK64" s="202"/>
      <c r="EL64" s="202"/>
      <c r="EM64" s="202"/>
      <c r="EN64" s="202"/>
      <c r="EO64" s="202"/>
      <c r="EP64" s="202"/>
      <c r="EQ64" s="202"/>
      <c r="ER64" s="202"/>
      <c r="ES64" s="203"/>
      <c r="ET64" s="201"/>
      <c r="EU64" s="202"/>
      <c r="EV64" s="202"/>
      <c r="EW64" s="202"/>
      <c r="EX64" s="202"/>
      <c r="EY64" s="202"/>
      <c r="EZ64" s="202"/>
      <c r="FA64" s="203"/>
      <c r="FB64" s="195"/>
      <c r="FC64" s="196"/>
      <c r="FD64" s="196"/>
      <c r="FE64" s="196"/>
      <c r="FF64" s="196"/>
      <c r="FG64" s="196"/>
      <c r="FH64" s="196"/>
      <c r="FI64" s="196"/>
      <c r="FJ64" s="204"/>
    </row>
    <row r="65" spans="1:166" s="22" customFormat="1" ht="12.75" customHeight="1" thickBot="1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3"/>
      <c r="U65" s="254"/>
      <c r="V65" s="186"/>
      <c r="W65" s="186"/>
      <c r="X65" s="186"/>
      <c r="Y65" s="186"/>
      <c r="Z65" s="186"/>
      <c r="AA65" s="186"/>
      <c r="AB65" s="186"/>
      <c r="AC65" s="186"/>
      <c r="AD65" s="226"/>
      <c r="AE65" s="227"/>
      <c r="AF65" s="227"/>
      <c r="AG65" s="227"/>
      <c r="AH65" s="227"/>
      <c r="AI65" s="227"/>
      <c r="AJ65" s="227"/>
      <c r="AK65" s="227"/>
      <c r="AL65" s="229"/>
      <c r="AM65" s="226"/>
      <c r="AN65" s="227"/>
      <c r="AO65" s="227"/>
      <c r="AP65" s="227"/>
      <c r="AQ65" s="227"/>
      <c r="AR65" s="227"/>
      <c r="AS65" s="227"/>
      <c r="AT65" s="227"/>
      <c r="AU65" s="229"/>
      <c r="AV65" s="226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9"/>
      <c r="BH65" s="226"/>
      <c r="BI65" s="227"/>
      <c r="BJ65" s="227"/>
      <c r="BK65" s="227"/>
      <c r="BL65" s="227"/>
      <c r="BM65" s="227"/>
      <c r="BN65" s="227"/>
      <c r="BO65" s="227"/>
      <c r="BP65" s="229"/>
      <c r="BQ65" s="226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9"/>
      <c r="CE65" s="233"/>
      <c r="CF65" s="234"/>
      <c r="CG65" s="234"/>
      <c r="CH65" s="234"/>
      <c r="CI65" s="234"/>
      <c r="CJ65" s="234"/>
      <c r="CK65" s="234"/>
      <c r="CL65" s="234"/>
      <c r="CM65" s="234"/>
      <c r="CN65" s="234"/>
      <c r="CO65" s="235"/>
      <c r="CP65" s="233"/>
      <c r="CQ65" s="234"/>
      <c r="CR65" s="234"/>
      <c r="CS65" s="234"/>
      <c r="CT65" s="234"/>
      <c r="CU65" s="234"/>
      <c r="CV65" s="234"/>
      <c r="CW65" s="235"/>
      <c r="CX65" s="227"/>
      <c r="CY65" s="227"/>
      <c r="CZ65" s="227"/>
      <c r="DA65" s="227"/>
      <c r="DB65" s="227"/>
      <c r="DC65" s="227"/>
      <c r="DD65" s="227"/>
      <c r="DE65" s="227"/>
      <c r="DF65" s="229"/>
      <c r="DG65" s="233"/>
      <c r="DH65" s="234"/>
      <c r="DI65" s="234"/>
      <c r="DJ65" s="234"/>
      <c r="DK65" s="234"/>
      <c r="DL65" s="234"/>
      <c r="DM65" s="234"/>
      <c r="DN65" s="234"/>
      <c r="DO65" s="234"/>
      <c r="DP65" s="234"/>
      <c r="DQ65" s="235"/>
      <c r="DR65" s="233"/>
      <c r="DS65" s="234"/>
      <c r="DT65" s="234"/>
      <c r="DU65" s="234"/>
      <c r="DV65" s="234"/>
      <c r="DW65" s="234"/>
      <c r="DX65" s="234"/>
      <c r="DY65" s="235"/>
      <c r="DZ65" s="227"/>
      <c r="EA65" s="227"/>
      <c r="EB65" s="227"/>
      <c r="EC65" s="227"/>
      <c r="ED65" s="227"/>
      <c r="EE65" s="227"/>
      <c r="EF65" s="227"/>
      <c r="EG65" s="227"/>
      <c r="EH65" s="229"/>
      <c r="EI65" s="233"/>
      <c r="EJ65" s="234"/>
      <c r="EK65" s="234"/>
      <c r="EL65" s="234"/>
      <c r="EM65" s="234"/>
      <c r="EN65" s="234"/>
      <c r="EO65" s="234"/>
      <c r="EP65" s="234"/>
      <c r="EQ65" s="234"/>
      <c r="ER65" s="234"/>
      <c r="ES65" s="235"/>
      <c r="ET65" s="233"/>
      <c r="EU65" s="234"/>
      <c r="EV65" s="234"/>
      <c r="EW65" s="234"/>
      <c r="EX65" s="234"/>
      <c r="EY65" s="234"/>
      <c r="EZ65" s="234"/>
      <c r="FA65" s="235"/>
      <c r="FB65" s="226"/>
      <c r="FC65" s="227"/>
      <c r="FD65" s="227"/>
      <c r="FE65" s="227"/>
      <c r="FF65" s="227"/>
      <c r="FG65" s="227"/>
      <c r="FH65" s="227"/>
      <c r="FI65" s="227"/>
      <c r="FJ65" s="228"/>
    </row>
    <row r="66" spans="1:166" s="22" customFormat="1" ht="13.5" customHeight="1" thickBot="1">
      <c r="A66" s="208" t="s">
        <v>37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45"/>
      <c r="AE66" s="246"/>
      <c r="AF66" s="246"/>
      <c r="AG66" s="246"/>
      <c r="AH66" s="246"/>
      <c r="AI66" s="246"/>
      <c r="AJ66" s="246"/>
      <c r="AK66" s="246"/>
      <c r="AL66" s="247"/>
      <c r="AM66" s="248"/>
      <c r="AN66" s="246"/>
      <c r="AO66" s="246"/>
      <c r="AP66" s="246"/>
      <c r="AQ66" s="246"/>
      <c r="AR66" s="246"/>
      <c r="AS66" s="246"/>
      <c r="AT66" s="246"/>
      <c r="AU66" s="247"/>
      <c r="AV66" s="248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7"/>
      <c r="BH66" s="248"/>
      <c r="BI66" s="246"/>
      <c r="BJ66" s="246"/>
      <c r="BK66" s="246"/>
      <c r="BL66" s="246"/>
      <c r="BM66" s="246"/>
      <c r="BN66" s="246"/>
      <c r="BO66" s="246"/>
      <c r="BP66" s="247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9"/>
      <c r="CF66" s="250"/>
      <c r="CG66" s="250"/>
      <c r="CH66" s="250"/>
      <c r="CI66" s="250"/>
      <c r="CJ66" s="250"/>
      <c r="CK66" s="250"/>
      <c r="CL66" s="250"/>
      <c r="CM66" s="250"/>
      <c r="CN66" s="250"/>
      <c r="CO66" s="251"/>
      <c r="CP66" s="233" t="s">
        <v>39</v>
      </c>
      <c r="CQ66" s="234"/>
      <c r="CR66" s="234"/>
      <c r="CS66" s="234"/>
      <c r="CT66" s="234"/>
      <c r="CU66" s="234"/>
      <c r="CV66" s="234"/>
      <c r="CW66" s="235"/>
      <c r="CX66" s="104" t="s">
        <v>39</v>
      </c>
      <c r="CY66" s="104"/>
      <c r="CZ66" s="104"/>
      <c r="DA66" s="104"/>
      <c r="DB66" s="104"/>
      <c r="DC66" s="104"/>
      <c r="DD66" s="104"/>
      <c r="DE66" s="104"/>
      <c r="DF66" s="104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 t="s">
        <v>39</v>
      </c>
      <c r="DS66" s="130"/>
      <c r="DT66" s="130"/>
      <c r="DU66" s="130"/>
      <c r="DV66" s="130"/>
      <c r="DW66" s="130"/>
      <c r="DX66" s="130"/>
      <c r="DY66" s="130"/>
      <c r="DZ66" s="104" t="s">
        <v>39</v>
      </c>
      <c r="EA66" s="104"/>
      <c r="EB66" s="104"/>
      <c r="EC66" s="104"/>
      <c r="ED66" s="104"/>
      <c r="EE66" s="104"/>
      <c r="EF66" s="104"/>
      <c r="EG66" s="104"/>
      <c r="EH66" s="104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 t="s">
        <v>39</v>
      </c>
      <c r="EU66" s="130"/>
      <c r="EV66" s="130"/>
      <c r="EW66" s="130"/>
      <c r="EX66" s="130"/>
      <c r="EY66" s="130"/>
      <c r="EZ66" s="130"/>
      <c r="FA66" s="130"/>
      <c r="FB66" s="226" t="s">
        <v>39</v>
      </c>
      <c r="FC66" s="227"/>
      <c r="FD66" s="227"/>
      <c r="FE66" s="227"/>
      <c r="FF66" s="227"/>
      <c r="FG66" s="227"/>
      <c r="FH66" s="227"/>
      <c r="FI66" s="227"/>
      <c r="FJ66" s="228"/>
    </row>
    <row r="67" spans="69:166" s="22" customFormat="1" ht="12" thickBot="1">
      <c r="BQ67" s="106" t="s">
        <v>36</v>
      </c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244"/>
      <c r="CF67" s="145"/>
      <c r="CG67" s="145"/>
      <c r="CH67" s="145"/>
      <c r="CI67" s="145"/>
      <c r="CJ67" s="145"/>
      <c r="CK67" s="145"/>
      <c r="CL67" s="145"/>
      <c r="CM67" s="145"/>
      <c r="CN67" s="145"/>
      <c r="CO67" s="146"/>
      <c r="CP67" s="144" t="s">
        <v>39</v>
      </c>
      <c r="CQ67" s="145"/>
      <c r="CR67" s="145"/>
      <c r="CS67" s="145"/>
      <c r="CT67" s="145"/>
      <c r="CU67" s="145"/>
      <c r="CV67" s="145"/>
      <c r="CW67" s="146"/>
      <c r="CX67" s="133" t="s">
        <v>39</v>
      </c>
      <c r="CY67" s="133"/>
      <c r="CZ67" s="133"/>
      <c r="DA67" s="133"/>
      <c r="DB67" s="133"/>
      <c r="DC67" s="133"/>
      <c r="DD67" s="133"/>
      <c r="DE67" s="133"/>
      <c r="DF67" s="13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 t="s">
        <v>39</v>
      </c>
      <c r="DS67" s="143"/>
      <c r="DT67" s="143"/>
      <c r="DU67" s="143"/>
      <c r="DV67" s="143"/>
      <c r="DW67" s="143"/>
      <c r="DX67" s="143"/>
      <c r="DY67" s="143"/>
      <c r="DZ67" s="133" t="s">
        <v>39</v>
      </c>
      <c r="EA67" s="133"/>
      <c r="EB67" s="133"/>
      <c r="EC67" s="133"/>
      <c r="ED67" s="133"/>
      <c r="EE67" s="133"/>
      <c r="EF67" s="133"/>
      <c r="EG67" s="133"/>
      <c r="EH67" s="13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 t="s">
        <v>39</v>
      </c>
      <c r="EU67" s="143"/>
      <c r="EV67" s="143"/>
      <c r="EW67" s="143"/>
      <c r="EX67" s="143"/>
      <c r="EY67" s="143"/>
      <c r="EZ67" s="143"/>
      <c r="FA67" s="143"/>
      <c r="FB67" s="147" t="s">
        <v>39</v>
      </c>
      <c r="FC67" s="148"/>
      <c r="FD67" s="148"/>
      <c r="FE67" s="148"/>
      <c r="FF67" s="148"/>
      <c r="FG67" s="148"/>
      <c r="FH67" s="148"/>
      <c r="FI67" s="148"/>
      <c r="FJ67" s="149"/>
    </row>
    <row r="69" spans="1:166" s="7" customFormat="1" ht="24.75" customHeight="1">
      <c r="A69" s="243" t="s">
        <v>54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</row>
    <row r="70" ht="3" customHeight="1"/>
  </sheetData>
  <sheetProtection/>
  <mergeCells count="890">
    <mergeCell ref="A4:T7"/>
    <mergeCell ref="A8:T8"/>
    <mergeCell ref="A49:AC49"/>
    <mergeCell ref="AD49:AL49"/>
    <mergeCell ref="U4:AC7"/>
    <mergeCell ref="A19:T19"/>
    <mergeCell ref="U8:AC8"/>
    <mergeCell ref="U19:AC19"/>
    <mergeCell ref="A45:T45"/>
    <mergeCell ref="U45:AC45"/>
    <mergeCell ref="BH19:BP19"/>
    <mergeCell ref="AV19:BG19"/>
    <mergeCell ref="AM19:AU19"/>
    <mergeCell ref="AD19:AL19"/>
    <mergeCell ref="BH7:BP7"/>
    <mergeCell ref="AV7:BG7"/>
    <mergeCell ref="AM7:AU7"/>
    <mergeCell ref="AD7:AL7"/>
    <mergeCell ref="AD8:AL8"/>
    <mergeCell ref="AM8:AU8"/>
    <mergeCell ref="AM49:AU49"/>
    <mergeCell ref="AV49:BG49"/>
    <mergeCell ref="BH49:BP49"/>
    <mergeCell ref="DR51:DY51"/>
    <mergeCell ref="DZ51:EH51"/>
    <mergeCell ref="BQ49:CD49"/>
    <mergeCell ref="CE49:CO49"/>
    <mergeCell ref="CP49:CW49"/>
    <mergeCell ref="CX49:DF49"/>
    <mergeCell ref="DG49:DQ49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DZ62:EH62"/>
    <mergeCell ref="EI62:ES62"/>
    <mergeCell ref="CX7:DF7"/>
    <mergeCell ref="DG7:DQ7"/>
    <mergeCell ref="DR7:DY7"/>
    <mergeCell ref="DG6:EH6"/>
    <mergeCell ref="DZ19:EH19"/>
    <mergeCell ref="EI19:ES19"/>
    <mergeCell ref="DG19:DQ19"/>
    <mergeCell ref="DR19:DY19"/>
    <mergeCell ref="CP7:CW7"/>
    <mergeCell ref="CE6:DF6"/>
    <mergeCell ref="ET62:FA62"/>
    <mergeCell ref="EI63:ES63"/>
    <mergeCell ref="ET63:FA63"/>
    <mergeCell ref="EI64:ES64"/>
    <mergeCell ref="ET64:FA64"/>
    <mergeCell ref="CE62:CO62"/>
    <mergeCell ref="CP62:CW62"/>
    <mergeCell ref="CX62:DF62"/>
    <mergeCell ref="CP8:CW8"/>
    <mergeCell ref="CX8:DF8"/>
    <mergeCell ref="AD4:BP6"/>
    <mergeCell ref="BQ4:CD7"/>
    <mergeCell ref="CE4:FJ4"/>
    <mergeCell ref="CE5:CQ5"/>
    <mergeCell ref="CR5:CT5"/>
    <mergeCell ref="CU5:DF5"/>
    <mergeCell ref="DG5:DS5"/>
    <mergeCell ref="CE7:CO7"/>
    <mergeCell ref="AV8:BG8"/>
    <mergeCell ref="BH8:BP8"/>
    <mergeCell ref="BQ8:CD8"/>
    <mergeCell ref="CE8:CO8"/>
    <mergeCell ref="ET8:FA8"/>
    <mergeCell ref="FB8:FJ8"/>
    <mergeCell ref="DG8:DQ8"/>
    <mergeCell ref="DR8:DY8"/>
    <mergeCell ref="DZ8:EH8"/>
    <mergeCell ref="EI8:ES8"/>
    <mergeCell ref="ET19:FA19"/>
    <mergeCell ref="FB19:FJ19"/>
    <mergeCell ref="BQ19:CD19"/>
    <mergeCell ref="CE19:CO19"/>
    <mergeCell ref="CP19:CW19"/>
    <mergeCell ref="CX19:DF19"/>
    <mergeCell ref="DR49:DY49"/>
    <mergeCell ref="DZ49:EH49"/>
    <mergeCell ref="ET47:FA47"/>
    <mergeCell ref="DZ47:EH47"/>
    <mergeCell ref="EI47:ES47"/>
    <mergeCell ref="BQ55:CD55"/>
    <mergeCell ref="CE55:CO55"/>
    <mergeCell ref="CP55:CW55"/>
    <mergeCell ref="CX55:DF55"/>
    <mergeCell ref="DR55:DY55"/>
    <mergeCell ref="DZ55:EH55"/>
    <mergeCell ref="A2:FJ2"/>
    <mergeCell ref="A59:T62"/>
    <mergeCell ref="U59:AC62"/>
    <mergeCell ref="AD59:BP61"/>
    <mergeCell ref="BQ59:CD62"/>
    <mergeCell ref="CE59:FJ59"/>
    <mergeCell ref="CE60:CQ60"/>
    <mergeCell ref="CR60:CT60"/>
    <mergeCell ref="CU60:DF60"/>
    <mergeCell ref="FB55:FJ55"/>
    <mergeCell ref="EY60:FJ60"/>
    <mergeCell ref="CE61:DF61"/>
    <mergeCell ref="DG61:EH61"/>
    <mergeCell ref="EI61:FJ61"/>
    <mergeCell ref="DT60:DV60"/>
    <mergeCell ref="DW60:EH60"/>
    <mergeCell ref="EI60:EU60"/>
    <mergeCell ref="EV60:EX60"/>
    <mergeCell ref="DG60:DS60"/>
    <mergeCell ref="DR62:DY62"/>
    <mergeCell ref="CX63:DF63"/>
    <mergeCell ref="DG63:DQ63"/>
    <mergeCell ref="DR63:DY63"/>
    <mergeCell ref="AD62:AL62"/>
    <mergeCell ref="AM62:AU62"/>
    <mergeCell ref="AV62:BG62"/>
    <mergeCell ref="BH62:BP62"/>
    <mergeCell ref="BH63:BP63"/>
    <mergeCell ref="BQ63:CD63"/>
    <mergeCell ref="DZ63:EH63"/>
    <mergeCell ref="FB62:FJ62"/>
    <mergeCell ref="A63:T63"/>
    <mergeCell ref="U63:AC63"/>
    <mergeCell ref="AD63:AL63"/>
    <mergeCell ref="AM63:AU63"/>
    <mergeCell ref="AV63:BG63"/>
    <mergeCell ref="CE63:CO63"/>
    <mergeCell ref="CP63:CW63"/>
    <mergeCell ref="DG62:DQ62"/>
    <mergeCell ref="DR64:DY64"/>
    <mergeCell ref="DZ64:EH64"/>
    <mergeCell ref="FB63:FJ63"/>
    <mergeCell ref="A64:T64"/>
    <mergeCell ref="U64:AC64"/>
    <mergeCell ref="AD64:AL64"/>
    <mergeCell ref="AM64:AU64"/>
    <mergeCell ref="AV64:BG64"/>
    <mergeCell ref="BH64:BP64"/>
    <mergeCell ref="BQ64:CD64"/>
    <mergeCell ref="CE65:CO65"/>
    <mergeCell ref="CP65:CW65"/>
    <mergeCell ref="CX64:DF64"/>
    <mergeCell ref="DG64:DQ64"/>
    <mergeCell ref="CE64:CO64"/>
    <mergeCell ref="CP64:CW64"/>
    <mergeCell ref="CX65:DF65"/>
    <mergeCell ref="DG65:DQ65"/>
    <mergeCell ref="FB64:FJ64"/>
    <mergeCell ref="A65:T65"/>
    <mergeCell ref="U65:AC65"/>
    <mergeCell ref="AD65:AL65"/>
    <mergeCell ref="AM65:AU65"/>
    <mergeCell ref="AV65:BG65"/>
    <mergeCell ref="EI65:ES65"/>
    <mergeCell ref="ET65:FA65"/>
    <mergeCell ref="BH65:BP65"/>
    <mergeCell ref="BQ65:CD65"/>
    <mergeCell ref="FB65:FJ65"/>
    <mergeCell ref="A66:AC66"/>
    <mergeCell ref="AD66:AL66"/>
    <mergeCell ref="AM66:AU66"/>
    <mergeCell ref="AV66:BG66"/>
    <mergeCell ref="BH66:BP66"/>
    <mergeCell ref="BQ66:CD66"/>
    <mergeCell ref="CE66:CO66"/>
    <mergeCell ref="DR65:DY65"/>
    <mergeCell ref="DZ65:EH65"/>
    <mergeCell ref="CP67:CW67"/>
    <mergeCell ref="CX67:DF67"/>
    <mergeCell ref="DZ66:EH66"/>
    <mergeCell ref="EI66:ES66"/>
    <mergeCell ref="ET66:FA66"/>
    <mergeCell ref="FB66:FJ66"/>
    <mergeCell ref="CP66:CW66"/>
    <mergeCell ref="CX66:DF66"/>
    <mergeCell ref="DG66:DQ66"/>
    <mergeCell ref="DR66:DY66"/>
    <mergeCell ref="ET67:FA67"/>
    <mergeCell ref="FB67:FJ67"/>
    <mergeCell ref="A57:FJ57"/>
    <mergeCell ref="A69:FJ69"/>
    <mergeCell ref="DG67:DQ67"/>
    <mergeCell ref="DR67:DY67"/>
    <mergeCell ref="DZ67:EH67"/>
    <mergeCell ref="EI67:ES67"/>
    <mergeCell ref="BQ67:CD67"/>
    <mergeCell ref="CE67:CO67"/>
    <mergeCell ref="FB52:FJ52"/>
    <mergeCell ref="A51:AC51"/>
    <mergeCell ref="AD51:AL51"/>
    <mergeCell ref="AM51:AU51"/>
    <mergeCell ref="AV51:BG51"/>
    <mergeCell ref="BH51:BP51"/>
    <mergeCell ref="BQ51:CD51"/>
    <mergeCell ref="CE51:CO51"/>
    <mergeCell ref="CP51:CW51"/>
    <mergeCell ref="CX51:DF51"/>
    <mergeCell ref="CX52:DF52"/>
    <mergeCell ref="DG52:DQ52"/>
    <mergeCell ref="DR52:DY52"/>
    <mergeCell ref="DZ52:EH52"/>
    <mergeCell ref="EI52:ES52"/>
    <mergeCell ref="ET52:FA52"/>
    <mergeCell ref="AD45:AL45"/>
    <mergeCell ref="AM45:AU45"/>
    <mergeCell ref="AV45:BG45"/>
    <mergeCell ref="BH45:BP45"/>
    <mergeCell ref="BQ45:CD45"/>
    <mergeCell ref="CE45:CO45"/>
    <mergeCell ref="CP45:CW45"/>
    <mergeCell ref="CX45:DF45"/>
    <mergeCell ref="DG45:DQ45"/>
    <mergeCell ref="DR45:DY45"/>
    <mergeCell ref="DZ45:EH45"/>
    <mergeCell ref="EI45:ES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BQ17:CD17"/>
    <mergeCell ref="CE17:CO17"/>
    <mergeCell ref="ET46:FA46"/>
    <mergeCell ref="FB46:FJ46"/>
    <mergeCell ref="CP46:CW46"/>
    <mergeCell ref="CX46:DF46"/>
    <mergeCell ref="DG46:DQ46"/>
    <mergeCell ref="DR46:DY46"/>
    <mergeCell ref="DZ46:EH46"/>
    <mergeCell ref="EI46:ES46"/>
    <mergeCell ref="A17:T17"/>
    <mergeCell ref="U17:AC17"/>
    <mergeCell ref="AD17:AL17"/>
    <mergeCell ref="AM17:AU17"/>
    <mergeCell ref="AV17:BG17"/>
    <mergeCell ref="BH17:BP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18:T18"/>
    <mergeCell ref="U18:AC18"/>
    <mergeCell ref="AD18:AL18"/>
    <mergeCell ref="AM18:AU18"/>
    <mergeCell ref="AV18:BG18"/>
    <mergeCell ref="BH18:BP18"/>
    <mergeCell ref="BQ18:CD18"/>
    <mergeCell ref="CE18:CO18"/>
    <mergeCell ref="FB18:FJ18"/>
    <mergeCell ref="A25:T25"/>
    <mergeCell ref="U25:AC25"/>
    <mergeCell ref="AD25:AL25"/>
    <mergeCell ref="AM25:AU25"/>
    <mergeCell ref="AV25:BG25"/>
    <mergeCell ref="BH25:BP25"/>
    <mergeCell ref="BQ25:CD25"/>
    <mergeCell ref="CP18:CW18"/>
    <mergeCell ref="CX18:DF18"/>
    <mergeCell ref="DG25:DQ25"/>
    <mergeCell ref="DR25:DY25"/>
    <mergeCell ref="DZ25:EH25"/>
    <mergeCell ref="CE25:CO25"/>
    <mergeCell ref="EI25:ES25"/>
    <mergeCell ref="ET18:FA18"/>
    <mergeCell ref="DG18:DQ18"/>
    <mergeCell ref="DR18:DY18"/>
    <mergeCell ref="DZ18:EH18"/>
    <mergeCell ref="EI18:ES18"/>
    <mergeCell ref="A26:T26"/>
    <mergeCell ref="U26:AC26"/>
    <mergeCell ref="AD26:AL26"/>
    <mergeCell ref="AM26:AU26"/>
    <mergeCell ref="AV26:BG26"/>
    <mergeCell ref="BH26:BP26"/>
    <mergeCell ref="BQ28:CD28"/>
    <mergeCell ref="CE28:CO28"/>
    <mergeCell ref="CP26:CW26"/>
    <mergeCell ref="EI26:ES26"/>
    <mergeCell ref="ET25:FA25"/>
    <mergeCell ref="FB25:FJ25"/>
    <mergeCell ref="BQ26:CD26"/>
    <mergeCell ref="CE26:CO26"/>
    <mergeCell ref="CP25:CW25"/>
    <mergeCell ref="CX25:DF25"/>
    <mergeCell ref="A28:T28"/>
    <mergeCell ref="U28:AC28"/>
    <mergeCell ref="AD28:AL28"/>
    <mergeCell ref="AM28:AU28"/>
    <mergeCell ref="AV28:BG28"/>
    <mergeCell ref="BH28:BP28"/>
    <mergeCell ref="ET26:FA26"/>
    <mergeCell ref="CX26:DF26"/>
    <mergeCell ref="DG26:DQ26"/>
    <mergeCell ref="DR26:DY26"/>
    <mergeCell ref="DZ26:EH26"/>
    <mergeCell ref="FB26:FJ26"/>
    <mergeCell ref="CP28:CW28"/>
    <mergeCell ref="CX28:DF28"/>
    <mergeCell ref="DG28:DQ28"/>
    <mergeCell ref="DR28:DY28"/>
    <mergeCell ref="DZ28:EH28"/>
    <mergeCell ref="EI28:ES28"/>
    <mergeCell ref="BQ30:CD30"/>
    <mergeCell ref="FB28:FJ28"/>
    <mergeCell ref="A29:T29"/>
    <mergeCell ref="U29:AC29"/>
    <mergeCell ref="AD29:AL29"/>
    <mergeCell ref="AM29:AU29"/>
    <mergeCell ref="AV29:BG29"/>
    <mergeCell ref="BH29:BP29"/>
    <mergeCell ref="BQ29:CD29"/>
    <mergeCell ref="CE29:CO29"/>
    <mergeCell ref="CP29:CW29"/>
    <mergeCell ref="CX29:DF29"/>
    <mergeCell ref="DG29:DQ29"/>
    <mergeCell ref="DR29:DY29"/>
    <mergeCell ref="CX40:DF40"/>
    <mergeCell ref="DG40:DQ40"/>
    <mergeCell ref="DR40:DY40"/>
    <mergeCell ref="DG32:DQ32"/>
    <mergeCell ref="DR32:DY32"/>
    <mergeCell ref="EI31:ES31"/>
    <mergeCell ref="A40:T40"/>
    <mergeCell ref="U40:AC40"/>
    <mergeCell ref="AD40:AL40"/>
    <mergeCell ref="AM40:AU40"/>
    <mergeCell ref="AV40:BG40"/>
    <mergeCell ref="BH40:BP40"/>
    <mergeCell ref="BQ40:CD40"/>
    <mergeCell ref="CE40:CO40"/>
    <mergeCell ref="A32:T32"/>
    <mergeCell ref="CP42:CW42"/>
    <mergeCell ref="DZ40:EH40"/>
    <mergeCell ref="EI40:ES40"/>
    <mergeCell ref="ET29:FA29"/>
    <mergeCell ref="DZ29:EH29"/>
    <mergeCell ref="EI29:ES29"/>
    <mergeCell ref="EI42:ES42"/>
    <mergeCell ref="ET40:FA40"/>
    <mergeCell ref="EI30:ES30"/>
    <mergeCell ref="DZ30:EH30"/>
    <mergeCell ref="FB43:FJ43"/>
    <mergeCell ref="BQ43:CD43"/>
    <mergeCell ref="CE43:CO43"/>
    <mergeCell ref="CP43:CW43"/>
    <mergeCell ref="EI43:ES43"/>
    <mergeCell ref="FB40:FJ40"/>
    <mergeCell ref="BQ42:CD42"/>
    <mergeCell ref="CE42:CO42"/>
    <mergeCell ref="CP40:CW40"/>
    <mergeCell ref="FB42:FJ42"/>
    <mergeCell ref="A43:T43"/>
    <mergeCell ref="AD43:AL43"/>
    <mergeCell ref="AM43:AU43"/>
    <mergeCell ref="AV43:BG43"/>
    <mergeCell ref="BH43:BP43"/>
    <mergeCell ref="AD42:AL42"/>
    <mergeCell ref="AM42:AU42"/>
    <mergeCell ref="AV42:BG42"/>
    <mergeCell ref="BH42:BP42"/>
    <mergeCell ref="DZ24:EH24"/>
    <mergeCell ref="CX42:DF42"/>
    <mergeCell ref="A9:T9"/>
    <mergeCell ref="U9:AC9"/>
    <mergeCell ref="AD9:AL9"/>
    <mergeCell ref="AM9:AU9"/>
    <mergeCell ref="AV9:BG9"/>
    <mergeCell ref="BH9:BP9"/>
    <mergeCell ref="CX9:DF9"/>
    <mergeCell ref="U22:AC22"/>
    <mergeCell ref="ET42:FA42"/>
    <mergeCell ref="ET21:FA21"/>
    <mergeCell ref="DG9:DQ9"/>
    <mergeCell ref="DR9:DY9"/>
    <mergeCell ref="DZ43:EH43"/>
    <mergeCell ref="CX22:DF22"/>
    <mergeCell ref="DG42:DQ42"/>
    <mergeCell ref="DR42:DY42"/>
    <mergeCell ref="DZ42:EH42"/>
    <mergeCell ref="DR22:DY22"/>
    <mergeCell ref="BQ9:CD9"/>
    <mergeCell ref="CE9:CO9"/>
    <mergeCell ref="CP9:CW9"/>
    <mergeCell ref="ET43:FA43"/>
    <mergeCell ref="CX43:DF43"/>
    <mergeCell ref="DG43:DQ43"/>
    <mergeCell ref="DR43:DY43"/>
    <mergeCell ref="EI10:ES10"/>
    <mergeCell ref="DZ32:EH32"/>
    <mergeCell ref="EI32:ES32"/>
    <mergeCell ref="U32:AC32"/>
    <mergeCell ref="AD32:AL32"/>
    <mergeCell ref="AM32:AU32"/>
    <mergeCell ref="AV32:BG32"/>
    <mergeCell ref="BH32:BP32"/>
    <mergeCell ref="FB32:FJ32"/>
    <mergeCell ref="BQ32:CD32"/>
    <mergeCell ref="CE32:CO32"/>
    <mergeCell ref="CP32:CW32"/>
    <mergeCell ref="CX32:DF32"/>
    <mergeCell ref="ET32:FA32"/>
    <mergeCell ref="FB29:FJ29"/>
    <mergeCell ref="ET28:FA28"/>
    <mergeCell ref="A21:T21"/>
    <mergeCell ref="U21:AC21"/>
    <mergeCell ref="AD21:AL21"/>
    <mergeCell ref="AM21:AU21"/>
    <mergeCell ref="AV21:BG21"/>
    <mergeCell ref="BH21:BP21"/>
    <mergeCell ref="FB21:FJ21"/>
    <mergeCell ref="A22:T22"/>
    <mergeCell ref="AM22:AU22"/>
    <mergeCell ref="AV22:BG22"/>
    <mergeCell ref="BH22:BP22"/>
    <mergeCell ref="BQ21:CD21"/>
    <mergeCell ref="CE21:CO21"/>
    <mergeCell ref="AD22:AL22"/>
    <mergeCell ref="CP22:CW22"/>
    <mergeCell ref="BQ22:CD22"/>
    <mergeCell ref="CE22:CO22"/>
    <mergeCell ref="CP21:CW21"/>
    <mergeCell ref="CX21:DF21"/>
    <mergeCell ref="DG21:DQ21"/>
    <mergeCell ref="DR21:DY21"/>
    <mergeCell ref="FB22:FJ22"/>
    <mergeCell ref="DG22:DQ22"/>
    <mergeCell ref="DZ21:EH21"/>
    <mergeCell ref="A24:T24"/>
    <mergeCell ref="U24:AC24"/>
    <mergeCell ref="AD24:AL24"/>
    <mergeCell ref="AM24:AU24"/>
    <mergeCell ref="AV24:BG24"/>
    <mergeCell ref="BH24:BP24"/>
    <mergeCell ref="BQ24:CD24"/>
    <mergeCell ref="CE24:CO24"/>
    <mergeCell ref="CP24:CW24"/>
    <mergeCell ref="CX24:DF24"/>
    <mergeCell ref="DG24:DQ24"/>
    <mergeCell ref="DR24:DY24"/>
    <mergeCell ref="FB24:FJ24"/>
    <mergeCell ref="DZ9:EH9"/>
    <mergeCell ref="EI9:ES9"/>
    <mergeCell ref="ET9:FA9"/>
    <mergeCell ref="DZ22:EH22"/>
    <mergeCell ref="EI22:ES22"/>
    <mergeCell ref="ET22:FA22"/>
    <mergeCell ref="ET10:FA10"/>
    <mergeCell ref="EI21:ES21"/>
    <mergeCell ref="FB9:FJ9"/>
    <mergeCell ref="CE50:CO50"/>
    <mergeCell ref="CP50:CW50"/>
    <mergeCell ref="CX50:DF50"/>
    <mergeCell ref="DG50:DQ50"/>
    <mergeCell ref="DR50:DY50"/>
    <mergeCell ref="DZ50:EH50"/>
    <mergeCell ref="A50:AC50"/>
    <mergeCell ref="AD50:AL50"/>
    <mergeCell ref="AM50:AU50"/>
    <mergeCell ref="AV50:BG50"/>
    <mergeCell ref="BH50:BP50"/>
    <mergeCell ref="BQ50:CD50"/>
    <mergeCell ref="CE48:CO48"/>
    <mergeCell ref="CP48:CW48"/>
    <mergeCell ref="CP47:CW47"/>
    <mergeCell ref="CX48:DF48"/>
    <mergeCell ref="DG48:DQ48"/>
    <mergeCell ref="DR48:DY48"/>
    <mergeCell ref="DG47:DQ47"/>
    <mergeCell ref="DR47:DY47"/>
    <mergeCell ref="CE47:CO47"/>
    <mergeCell ref="A48:AC48"/>
    <mergeCell ref="AD48:AL48"/>
    <mergeCell ref="AM48:AU48"/>
    <mergeCell ref="AV48:BG48"/>
    <mergeCell ref="BH48:BP48"/>
    <mergeCell ref="BQ48:CD48"/>
    <mergeCell ref="DZ48:EH48"/>
    <mergeCell ref="EI48:ES48"/>
    <mergeCell ref="ET48:FA48"/>
    <mergeCell ref="FB48:FJ48"/>
    <mergeCell ref="EI50:ES50"/>
    <mergeCell ref="ET50:FA50"/>
    <mergeCell ref="FB50:FJ50"/>
    <mergeCell ref="FB49:FJ49"/>
    <mergeCell ref="EI49:ES49"/>
    <mergeCell ref="ET49:FA49"/>
    <mergeCell ref="AD47:AL47"/>
    <mergeCell ref="AM47:AU47"/>
    <mergeCell ref="AV47:BG47"/>
    <mergeCell ref="BH47:BP47"/>
    <mergeCell ref="BQ47:CD47"/>
    <mergeCell ref="FB47:FJ47"/>
    <mergeCell ref="DG51:DQ51"/>
    <mergeCell ref="A10:T10"/>
    <mergeCell ref="U10:AC10"/>
    <mergeCell ref="AD10:AL10"/>
    <mergeCell ref="AM10:AU10"/>
    <mergeCell ref="AV10:BG10"/>
    <mergeCell ref="BH10:BP10"/>
    <mergeCell ref="BQ10:CD10"/>
    <mergeCell ref="CX47:DF47"/>
    <mergeCell ref="A47:AC47"/>
    <mergeCell ref="CE10:CO10"/>
    <mergeCell ref="CP10:CW10"/>
    <mergeCell ref="CX10:DF10"/>
    <mergeCell ref="DG10:DQ10"/>
    <mergeCell ref="DR10:DY10"/>
    <mergeCell ref="DZ10:EH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ET20:FA20"/>
    <mergeCell ref="BH30:BP30"/>
    <mergeCell ref="FB20:FJ20"/>
    <mergeCell ref="CP20:CW20"/>
    <mergeCell ref="CX20:DF20"/>
    <mergeCell ref="DG20:DQ20"/>
    <mergeCell ref="DR20:DY20"/>
    <mergeCell ref="DZ20:EH20"/>
    <mergeCell ref="EI20:ES20"/>
    <mergeCell ref="EI24:ES24"/>
    <mergeCell ref="ET24:FA24"/>
    <mergeCell ref="CE31:CO31"/>
    <mergeCell ref="CP30:CW30"/>
    <mergeCell ref="CX30:DF30"/>
    <mergeCell ref="DG30:DQ30"/>
    <mergeCell ref="DR30:DY30"/>
    <mergeCell ref="A30:T30"/>
    <mergeCell ref="U30:AC30"/>
    <mergeCell ref="AD30:AL30"/>
    <mergeCell ref="AM30:AU30"/>
    <mergeCell ref="AV30:BG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0:CO30"/>
    <mergeCell ref="U43:AC43"/>
    <mergeCell ref="A42:T42"/>
    <mergeCell ref="U42:AC42"/>
    <mergeCell ref="ET31:FA31"/>
    <mergeCell ref="FB31:FJ31"/>
    <mergeCell ref="CP31:CW31"/>
    <mergeCell ref="CX31:DF31"/>
    <mergeCell ref="DG31:DQ31"/>
    <mergeCell ref="DR31:DY31"/>
    <mergeCell ref="DZ31:EH31"/>
    <mergeCell ref="DZ34:EH34"/>
    <mergeCell ref="EI34:ES34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BQ44:CD44"/>
    <mergeCell ref="CE44:CO44"/>
    <mergeCell ref="CE52:CO52"/>
    <mergeCell ref="CP52:CW52"/>
    <mergeCell ref="ET34:FA34"/>
    <mergeCell ref="FB34:FJ34"/>
    <mergeCell ref="CP34:CW34"/>
    <mergeCell ref="CX34:DF34"/>
    <mergeCell ref="DG34:DQ34"/>
    <mergeCell ref="DR34:DY34"/>
    <mergeCell ref="A44:T44"/>
    <mergeCell ref="U44:AC44"/>
    <mergeCell ref="AD44:AL44"/>
    <mergeCell ref="AM44:AU44"/>
    <mergeCell ref="AV44:BG44"/>
    <mergeCell ref="BH44:BP44"/>
    <mergeCell ref="ET44:FA44"/>
    <mergeCell ref="FB44:FJ44"/>
    <mergeCell ref="CP44:CW44"/>
    <mergeCell ref="CX44:DF44"/>
    <mergeCell ref="DG44:DQ44"/>
    <mergeCell ref="DR44:DY44"/>
    <mergeCell ref="DZ44:EH44"/>
    <mergeCell ref="EI44:ES44"/>
    <mergeCell ref="EI51:ES51"/>
    <mergeCell ref="ET51:FA51"/>
    <mergeCell ref="FB51:FJ51"/>
    <mergeCell ref="A53:AC53"/>
    <mergeCell ref="AD53:AL53"/>
    <mergeCell ref="AM53:AU53"/>
    <mergeCell ref="AV53:BG53"/>
    <mergeCell ref="BH53:BP53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54:AC54"/>
    <mergeCell ref="AD54:AL54"/>
    <mergeCell ref="AM54:AU54"/>
    <mergeCell ref="AV54:BG54"/>
    <mergeCell ref="BH54:BP54"/>
    <mergeCell ref="BQ54:CD54"/>
    <mergeCell ref="CE54:CO54"/>
    <mergeCell ref="CP54:CW54"/>
    <mergeCell ref="DG55:DQ55"/>
    <mergeCell ref="EI55:ES55"/>
    <mergeCell ref="FB54:FJ54"/>
    <mergeCell ref="CX54:DF54"/>
    <mergeCell ref="DG54:DQ54"/>
    <mergeCell ref="DR54:DY54"/>
    <mergeCell ref="DZ54:EH54"/>
    <mergeCell ref="EI54:ES54"/>
    <mergeCell ref="ET54:FA54"/>
    <mergeCell ref="ET55:FA55"/>
    <mergeCell ref="A23:T23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52:AC52"/>
    <mergeCell ref="AD52:AL52"/>
    <mergeCell ref="AM52:AU52"/>
    <mergeCell ref="AV52:BG52"/>
    <mergeCell ref="BH52:BP52"/>
    <mergeCell ref="BQ52:CD52"/>
    <mergeCell ref="A27:T27"/>
    <mergeCell ref="U27:AC27"/>
    <mergeCell ref="AD27:AL27"/>
    <mergeCell ref="AM27:AU27"/>
    <mergeCell ref="AV27:BG27"/>
    <mergeCell ref="BH27:BP27"/>
    <mergeCell ref="BQ27:CD27"/>
    <mergeCell ref="CE27:CO27"/>
    <mergeCell ref="CP27:CW27"/>
    <mergeCell ref="CX27:DF27"/>
    <mergeCell ref="DG27:DQ27"/>
    <mergeCell ref="DR27:DY27"/>
    <mergeCell ref="DZ27:EH27"/>
    <mergeCell ref="EI27:ES27"/>
    <mergeCell ref="ET27:FA27"/>
    <mergeCell ref="FB27:FJ27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FB33:FJ33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CP35:CW35"/>
    <mergeCell ref="CX35:DF35"/>
    <mergeCell ref="DG35:DQ35"/>
    <mergeCell ref="DR35:DY35"/>
    <mergeCell ref="DZ35:EH35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BQ36:CD36"/>
    <mergeCell ref="CE36:CO36"/>
    <mergeCell ref="CP36:CW36"/>
    <mergeCell ref="CX36:DF36"/>
    <mergeCell ref="DG36:DQ36"/>
    <mergeCell ref="DR36:DY36"/>
    <mergeCell ref="DZ36:EH36"/>
    <mergeCell ref="EI36:ES36"/>
    <mergeCell ref="ET36:FA36"/>
    <mergeCell ref="FB36:FJ36"/>
    <mergeCell ref="A37:T37"/>
    <mergeCell ref="U37:AC37"/>
    <mergeCell ref="AD37:AL37"/>
    <mergeCell ref="AM37:AU37"/>
    <mergeCell ref="AV37:BG37"/>
    <mergeCell ref="BH37:BP37"/>
    <mergeCell ref="BQ37:CD37"/>
    <mergeCell ref="CE37:CO37"/>
    <mergeCell ref="CP37:CW37"/>
    <mergeCell ref="CX37:DF37"/>
    <mergeCell ref="DG37:DQ37"/>
    <mergeCell ref="DR37:DY37"/>
    <mergeCell ref="DZ37:EH37"/>
    <mergeCell ref="EI37:ES37"/>
    <mergeCell ref="ET37:FA37"/>
    <mergeCell ref="FB37:FJ37"/>
    <mergeCell ref="A38:T38"/>
    <mergeCell ref="U38:AC38"/>
    <mergeCell ref="AD38:AL38"/>
    <mergeCell ref="AM38:AU38"/>
    <mergeCell ref="AV38:BG38"/>
    <mergeCell ref="BH38:BP38"/>
    <mergeCell ref="BQ38:CD38"/>
    <mergeCell ref="CE38:CO38"/>
    <mergeCell ref="CP38:CW38"/>
    <mergeCell ref="CX38:DF38"/>
    <mergeCell ref="DG38:DQ38"/>
    <mergeCell ref="DR38:DY38"/>
    <mergeCell ref="DZ38:EH38"/>
    <mergeCell ref="EI38:ES38"/>
    <mergeCell ref="ET38:FA38"/>
    <mergeCell ref="FB38:FJ38"/>
    <mergeCell ref="A39:T39"/>
    <mergeCell ref="U39:AC39"/>
    <mergeCell ref="AD39:AL39"/>
    <mergeCell ref="AM39:AU39"/>
    <mergeCell ref="AV39:BG39"/>
    <mergeCell ref="BH39:BP39"/>
    <mergeCell ref="DZ39:EH39"/>
    <mergeCell ref="EI39:ES39"/>
    <mergeCell ref="ET39:FA39"/>
    <mergeCell ref="FB39:FJ39"/>
    <mergeCell ref="BQ39:CD39"/>
    <mergeCell ref="CE39:CO39"/>
    <mergeCell ref="CP39:CW39"/>
    <mergeCell ref="CX39:DF39"/>
    <mergeCell ref="DG39:DQ39"/>
    <mergeCell ref="DR39:DY3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7" r:id="rId1"/>
  <rowBreaks count="1" manualBreakCount="1">
    <brk id="67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7"/>
  <sheetViews>
    <sheetView view="pageBreakPreview" zoomScaleSheetLayoutView="100" zoomScalePageLayoutView="0" workbookViewId="0" topLeftCell="A4">
      <selection activeCell="AG33" sqref="AG33"/>
    </sheetView>
  </sheetViews>
  <sheetFormatPr defaultColWidth="0.875" defaultRowHeight="12.75"/>
  <cols>
    <col min="1" max="108" width="0.875" style="1" customWidth="1"/>
    <col min="109" max="109" width="1.12109375" style="1" customWidth="1"/>
    <col min="110" max="110" width="0.875" style="1" hidden="1" customWidth="1"/>
    <col min="111" max="16384" width="0.875" style="1" customWidth="1"/>
  </cols>
  <sheetData>
    <row r="1" ht="3" customHeight="1"/>
    <row r="2" spans="1:166" s="6" customFormat="1" ht="11.25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</row>
    <row r="4" spans="1:166" s="21" customFormat="1" ht="19.5" customHeight="1">
      <c r="A4" s="234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57" t="s">
        <v>53</v>
      </c>
      <c r="V4" s="258"/>
      <c r="W4" s="258"/>
      <c r="X4" s="258"/>
      <c r="Y4" s="258"/>
      <c r="Z4" s="258"/>
      <c r="AA4" s="258"/>
      <c r="AB4" s="258"/>
      <c r="AC4" s="259"/>
      <c r="AD4" s="258" t="s">
        <v>33</v>
      </c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9"/>
      <c r="BQ4" s="257" t="s">
        <v>35</v>
      </c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9"/>
      <c r="CE4" s="278" t="s">
        <v>38</v>
      </c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</row>
    <row r="5" spans="1:166" s="21" customFormat="1" ht="19.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69"/>
      <c r="V5" s="270"/>
      <c r="W5" s="270"/>
      <c r="X5" s="270"/>
      <c r="Y5" s="270"/>
      <c r="Z5" s="270"/>
      <c r="AA5" s="270"/>
      <c r="AB5" s="270"/>
      <c r="AC5" s="271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1"/>
      <c r="BQ5" s="269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1"/>
      <c r="CE5" s="297" t="s">
        <v>46</v>
      </c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4" t="s">
        <v>79</v>
      </c>
      <c r="CS5" s="294"/>
      <c r="CT5" s="294"/>
      <c r="CU5" s="295" t="s">
        <v>27</v>
      </c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6"/>
      <c r="DG5" s="297" t="s">
        <v>46</v>
      </c>
      <c r="DH5" s="298"/>
      <c r="DI5" s="298"/>
      <c r="DJ5" s="298"/>
      <c r="DK5" s="298"/>
      <c r="DL5" s="298"/>
      <c r="DM5" s="298"/>
      <c r="DN5" s="298"/>
      <c r="DO5" s="298"/>
      <c r="DP5" s="298"/>
      <c r="DQ5" s="298"/>
      <c r="DR5" s="298"/>
      <c r="DS5" s="298"/>
      <c r="DT5" s="294" t="s">
        <v>239</v>
      </c>
      <c r="DU5" s="294"/>
      <c r="DV5" s="294"/>
      <c r="DW5" s="295" t="s">
        <v>27</v>
      </c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6"/>
      <c r="EI5" s="297" t="s">
        <v>46</v>
      </c>
      <c r="EJ5" s="298"/>
      <c r="EK5" s="298"/>
      <c r="EL5" s="298"/>
      <c r="EM5" s="298"/>
      <c r="EN5" s="298"/>
      <c r="EO5" s="298"/>
      <c r="EP5" s="298"/>
      <c r="EQ5" s="298"/>
      <c r="ER5" s="298"/>
      <c r="ES5" s="298"/>
      <c r="ET5" s="298"/>
      <c r="EU5" s="298"/>
      <c r="EV5" s="294" t="s">
        <v>240</v>
      </c>
      <c r="EW5" s="294"/>
      <c r="EX5" s="294"/>
      <c r="EY5" s="295" t="s">
        <v>27</v>
      </c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5"/>
    </row>
    <row r="6" spans="1:166" s="21" customFormat="1" ht="19.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69"/>
      <c r="V6" s="270"/>
      <c r="W6" s="270"/>
      <c r="X6" s="270"/>
      <c r="Y6" s="270"/>
      <c r="Z6" s="270"/>
      <c r="AA6" s="270"/>
      <c r="AB6" s="270"/>
      <c r="AC6" s="271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1"/>
      <c r="BQ6" s="269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1"/>
      <c r="CE6" s="299" t="s">
        <v>43</v>
      </c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1"/>
      <c r="DG6" s="299" t="s">
        <v>44</v>
      </c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1"/>
      <c r="EI6" s="299" t="s">
        <v>45</v>
      </c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</row>
    <row r="7" spans="1:166" s="21" customFormat="1" ht="37.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49"/>
      <c r="V7" s="250"/>
      <c r="W7" s="250"/>
      <c r="X7" s="250"/>
      <c r="Y7" s="250"/>
      <c r="Z7" s="250"/>
      <c r="AA7" s="250"/>
      <c r="AB7" s="250"/>
      <c r="AC7" s="251"/>
      <c r="AD7" s="234" t="s">
        <v>28</v>
      </c>
      <c r="AE7" s="234"/>
      <c r="AF7" s="234"/>
      <c r="AG7" s="234"/>
      <c r="AH7" s="234"/>
      <c r="AI7" s="234"/>
      <c r="AJ7" s="234"/>
      <c r="AK7" s="234"/>
      <c r="AL7" s="235"/>
      <c r="AM7" s="233" t="s">
        <v>29</v>
      </c>
      <c r="AN7" s="234"/>
      <c r="AO7" s="234"/>
      <c r="AP7" s="234"/>
      <c r="AQ7" s="234"/>
      <c r="AR7" s="234"/>
      <c r="AS7" s="234"/>
      <c r="AT7" s="234"/>
      <c r="AU7" s="235"/>
      <c r="AV7" s="233" t="s">
        <v>61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5"/>
      <c r="BH7" s="233" t="s">
        <v>34</v>
      </c>
      <c r="BI7" s="234"/>
      <c r="BJ7" s="234"/>
      <c r="BK7" s="234"/>
      <c r="BL7" s="234"/>
      <c r="BM7" s="234"/>
      <c r="BN7" s="234"/>
      <c r="BO7" s="234"/>
      <c r="BP7" s="235"/>
      <c r="BQ7" s="249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1"/>
      <c r="CE7" s="233" t="s">
        <v>40</v>
      </c>
      <c r="CF7" s="234"/>
      <c r="CG7" s="234"/>
      <c r="CH7" s="234"/>
      <c r="CI7" s="234"/>
      <c r="CJ7" s="234"/>
      <c r="CK7" s="234"/>
      <c r="CL7" s="234"/>
      <c r="CM7" s="234"/>
      <c r="CN7" s="234"/>
      <c r="CO7" s="235"/>
      <c r="CP7" s="233" t="s">
        <v>1</v>
      </c>
      <c r="CQ7" s="234"/>
      <c r="CR7" s="234"/>
      <c r="CS7" s="234"/>
      <c r="CT7" s="234"/>
      <c r="CU7" s="234"/>
      <c r="CV7" s="234"/>
      <c r="CW7" s="235"/>
      <c r="CX7" s="234" t="s">
        <v>60</v>
      </c>
      <c r="CY7" s="234"/>
      <c r="CZ7" s="234"/>
      <c r="DA7" s="234"/>
      <c r="DB7" s="234"/>
      <c r="DC7" s="234"/>
      <c r="DD7" s="234"/>
      <c r="DE7" s="234"/>
      <c r="DF7" s="234"/>
      <c r="DG7" s="233" t="s">
        <v>40</v>
      </c>
      <c r="DH7" s="234"/>
      <c r="DI7" s="234"/>
      <c r="DJ7" s="234"/>
      <c r="DK7" s="234"/>
      <c r="DL7" s="234"/>
      <c r="DM7" s="234"/>
      <c r="DN7" s="234"/>
      <c r="DO7" s="234"/>
      <c r="DP7" s="234"/>
      <c r="DQ7" s="235"/>
      <c r="DR7" s="233" t="s">
        <v>1</v>
      </c>
      <c r="DS7" s="234"/>
      <c r="DT7" s="234"/>
      <c r="DU7" s="234"/>
      <c r="DV7" s="234"/>
      <c r="DW7" s="234"/>
      <c r="DX7" s="234"/>
      <c r="DY7" s="235"/>
      <c r="DZ7" s="234" t="s">
        <v>60</v>
      </c>
      <c r="EA7" s="234"/>
      <c r="EB7" s="234"/>
      <c r="EC7" s="234"/>
      <c r="ED7" s="234"/>
      <c r="EE7" s="234"/>
      <c r="EF7" s="234"/>
      <c r="EG7" s="234"/>
      <c r="EH7" s="234"/>
      <c r="EI7" s="233" t="s">
        <v>40</v>
      </c>
      <c r="EJ7" s="234"/>
      <c r="EK7" s="234"/>
      <c r="EL7" s="234"/>
      <c r="EM7" s="234"/>
      <c r="EN7" s="234"/>
      <c r="EO7" s="234"/>
      <c r="EP7" s="234"/>
      <c r="EQ7" s="234"/>
      <c r="ER7" s="234"/>
      <c r="ES7" s="235"/>
      <c r="ET7" s="233" t="s">
        <v>1</v>
      </c>
      <c r="EU7" s="234"/>
      <c r="EV7" s="234"/>
      <c r="EW7" s="234"/>
      <c r="EX7" s="234"/>
      <c r="EY7" s="234"/>
      <c r="EZ7" s="234"/>
      <c r="FA7" s="235"/>
      <c r="FB7" s="234" t="s">
        <v>60</v>
      </c>
      <c r="FC7" s="234"/>
      <c r="FD7" s="234"/>
      <c r="FE7" s="234"/>
      <c r="FF7" s="234"/>
      <c r="FG7" s="234"/>
      <c r="FH7" s="234"/>
      <c r="FI7" s="234"/>
      <c r="FJ7" s="234"/>
    </row>
    <row r="8" spans="1:166" s="21" customFormat="1" ht="12" thickBot="1">
      <c r="A8" s="292">
        <v>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3"/>
      <c r="U8" s="144">
        <v>2</v>
      </c>
      <c r="V8" s="145"/>
      <c r="W8" s="145"/>
      <c r="X8" s="145"/>
      <c r="Y8" s="145"/>
      <c r="Z8" s="145"/>
      <c r="AA8" s="145"/>
      <c r="AB8" s="145"/>
      <c r="AC8" s="146"/>
      <c r="AD8" s="145">
        <v>3</v>
      </c>
      <c r="AE8" s="145"/>
      <c r="AF8" s="145"/>
      <c r="AG8" s="145"/>
      <c r="AH8" s="145"/>
      <c r="AI8" s="145"/>
      <c r="AJ8" s="145"/>
      <c r="AK8" s="145"/>
      <c r="AL8" s="146"/>
      <c r="AM8" s="144">
        <v>4</v>
      </c>
      <c r="AN8" s="145"/>
      <c r="AO8" s="145"/>
      <c r="AP8" s="145"/>
      <c r="AQ8" s="145"/>
      <c r="AR8" s="145"/>
      <c r="AS8" s="145"/>
      <c r="AT8" s="145"/>
      <c r="AU8" s="146"/>
      <c r="AV8" s="144">
        <v>5</v>
      </c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6"/>
      <c r="BH8" s="144">
        <v>6</v>
      </c>
      <c r="BI8" s="145"/>
      <c r="BJ8" s="145"/>
      <c r="BK8" s="145"/>
      <c r="BL8" s="145"/>
      <c r="BM8" s="145"/>
      <c r="BN8" s="145"/>
      <c r="BO8" s="145"/>
      <c r="BP8" s="146"/>
      <c r="BQ8" s="289">
        <v>7</v>
      </c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1"/>
      <c r="CE8" s="289">
        <v>8</v>
      </c>
      <c r="CF8" s="290"/>
      <c r="CG8" s="290"/>
      <c r="CH8" s="290"/>
      <c r="CI8" s="290"/>
      <c r="CJ8" s="290"/>
      <c r="CK8" s="290"/>
      <c r="CL8" s="290"/>
      <c r="CM8" s="290"/>
      <c r="CN8" s="290"/>
      <c r="CO8" s="291"/>
      <c r="CP8" s="144">
        <v>9</v>
      </c>
      <c r="CQ8" s="145"/>
      <c r="CR8" s="145"/>
      <c r="CS8" s="145"/>
      <c r="CT8" s="145"/>
      <c r="CU8" s="145"/>
      <c r="CV8" s="145"/>
      <c r="CW8" s="146"/>
      <c r="CX8" s="145">
        <v>10</v>
      </c>
      <c r="CY8" s="145"/>
      <c r="CZ8" s="145"/>
      <c r="DA8" s="145"/>
      <c r="DB8" s="145"/>
      <c r="DC8" s="145"/>
      <c r="DD8" s="145"/>
      <c r="DE8" s="145"/>
      <c r="DF8" s="145"/>
      <c r="DG8" s="289">
        <v>11</v>
      </c>
      <c r="DH8" s="290"/>
      <c r="DI8" s="290"/>
      <c r="DJ8" s="290"/>
      <c r="DK8" s="290"/>
      <c r="DL8" s="290"/>
      <c r="DM8" s="290"/>
      <c r="DN8" s="290"/>
      <c r="DO8" s="290"/>
      <c r="DP8" s="290"/>
      <c r="DQ8" s="291"/>
      <c r="DR8" s="144">
        <v>12</v>
      </c>
      <c r="DS8" s="145"/>
      <c r="DT8" s="145"/>
      <c r="DU8" s="145"/>
      <c r="DV8" s="145"/>
      <c r="DW8" s="145"/>
      <c r="DX8" s="145"/>
      <c r="DY8" s="146"/>
      <c r="DZ8" s="145">
        <v>13</v>
      </c>
      <c r="EA8" s="145"/>
      <c r="EB8" s="145"/>
      <c r="EC8" s="145"/>
      <c r="ED8" s="145"/>
      <c r="EE8" s="145"/>
      <c r="EF8" s="145"/>
      <c r="EG8" s="145"/>
      <c r="EH8" s="145"/>
      <c r="EI8" s="289">
        <v>14</v>
      </c>
      <c r="EJ8" s="290"/>
      <c r="EK8" s="290"/>
      <c r="EL8" s="290"/>
      <c r="EM8" s="290"/>
      <c r="EN8" s="290"/>
      <c r="EO8" s="290"/>
      <c r="EP8" s="290"/>
      <c r="EQ8" s="290"/>
      <c r="ER8" s="290"/>
      <c r="ES8" s="291"/>
      <c r="ET8" s="144">
        <v>15</v>
      </c>
      <c r="EU8" s="145"/>
      <c r="EV8" s="145"/>
      <c r="EW8" s="145"/>
      <c r="EX8" s="145"/>
      <c r="EY8" s="145"/>
      <c r="EZ8" s="145"/>
      <c r="FA8" s="146"/>
      <c r="FB8" s="145">
        <v>16</v>
      </c>
      <c r="FC8" s="145"/>
      <c r="FD8" s="145"/>
      <c r="FE8" s="145"/>
      <c r="FF8" s="145"/>
      <c r="FG8" s="145"/>
      <c r="FH8" s="145"/>
      <c r="FI8" s="145"/>
      <c r="FJ8" s="145"/>
    </row>
    <row r="9" spans="1:166" s="22" customFormat="1" ht="12.7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3"/>
      <c r="U9" s="288"/>
      <c r="V9" s="281"/>
      <c r="W9" s="281"/>
      <c r="X9" s="281"/>
      <c r="Y9" s="281"/>
      <c r="Z9" s="281"/>
      <c r="AA9" s="281"/>
      <c r="AB9" s="281"/>
      <c r="AC9" s="281"/>
      <c r="AD9" s="280"/>
      <c r="AE9" s="281"/>
      <c r="AF9" s="281"/>
      <c r="AG9" s="281"/>
      <c r="AH9" s="281"/>
      <c r="AI9" s="281"/>
      <c r="AJ9" s="281"/>
      <c r="AK9" s="281"/>
      <c r="AL9" s="284"/>
      <c r="AM9" s="280"/>
      <c r="AN9" s="281"/>
      <c r="AO9" s="281"/>
      <c r="AP9" s="281"/>
      <c r="AQ9" s="281"/>
      <c r="AR9" s="281"/>
      <c r="AS9" s="281"/>
      <c r="AT9" s="281"/>
      <c r="AU9" s="284"/>
      <c r="AV9" s="280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4"/>
      <c r="BH9" s="280"/>
      <c r="BI9" s="281"/>
      <c r="BJ9" s="281"/>
      <c r="BK9" s="281"/>
      <c r="BL9" s="281"/>
      <c r="BM9" s="281"/>
      <c r="BN9" s="281"/>
      <c r="BO9" s="281"/>
      <c r="BP9" s="284"/>
      <c r="BQ9" s="280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4"/>
      <c r="CE9" s="285"/>
      <c r="CF9" s="286"/>
      <c r="CG9" s="286"/>
      <c r="CH9" s="286"/>
      <c r="CI9" s="286"/>
      <c r="CJ9" s="286"/>
      <c r="CK9" s="286"/>
      <c r="CL9" s="286"/>
      <c r="CM9" s="286"/>
      <c r="CN9" s="286"/>
      <c r="CO9" s="287"/>
      <c r="CP9" s="285"/>
      <c r="CQ9" s="286"/>
      <c r="CR9" s="286"/>
      <c r="CS9" s="286"/>
      <c r="CT9" s="286"/>
      <c r="CU9" s="286"/>
      <c r="CV9" s="286"/>
      <c r="CW9" s="287"/>
      <c r="CX9" s="281"/>
      <c r="CY9" s="281"/>
      <c r="CZ9" s="281"/>
      <c r="DA9" s="281"/>
      <c r="DB9" s="281"/>
      <c r="DC9" s="281"/>
      <c r="DD9" s="281"/>
      <c r="DE9" s="281"/>
      <c r="DF9" s="284"/>
      <c r="DG9" s="285"/>
      <c r="DH9" s="286"/>
      <c r="DI9" s="286"/>
      <c r="DJ9" s="286"/>
      <c r="DK9" s="286"/>
      <c r="DL9" s="286"/>
      <c r="DM9" s="286"/>
      <c r="DN9" s="286"/>
      <c r="DO9" s="286"/>
      <c r="DP9" s="286"/>
      <c r="DQ9" s="287"/>
      <c r="DR9" s="285"/>
      <c r="DS9" s="286"/>
      <c r="DT9" s="286"/>
      <c r="DU9" s="286"/>
      <c r="DV9" s="286"/>
      <c r="DW9" s="286"/>
      <c r="DX9" s="286"/>
      <c r="DY9" s="287"/>
      <c r="DZ9" s="281"/>
      <c r="EA9" s="281"/>
      <c r="EB9" s="281"/>
      <c r="EC9" s="281"/>
      <c r="ED9" s="281"/>
      <c r="EE9" s="281"/>
      <c r="EF9" s="281"/>
      <c r="EG9" s="281"/>
      <c r="EH9" s="284"/>
      <c r="EI9" s="285"/>
      <c r="EJ9" s="286"/>
      <c r="EK9" s="286"/>
      <c r="EL9" s="286"/>
      <c r="EM9" s="286"/>
      <c r="EN9" s="286"/>
      <c r="EO9" s="286"/>
      <c r="EP9" s="286"/>
      <c r="EQ9" s="286"/>
      <c r="ER9" s="286"/>
      <c r="ES9" s="287"/>
      <c r="ET9" s="285"/>
      <c r="EU9" s="286"/>
      <c r="EV9" s="286"/>
      <c r="EW9" s="286"/>
      <c r="EX9" s="286"/>
      <c r="EY9" s="286"/>
      <c r="EZ9" s="286"/>
      <c r="FA9" s="287"/>
      <c r="FB9" s="280"/>
      <c r="FC9" s="281"/>
      <c r="FD9" s="281"/>
      <c r="FE9" s="281"/>
      <c r="FF9" s="281"/>
      <c r="FG9" s="281"/>
      <c r="FH9" s="281"/>
      <c r="FI9" s="281"/>
      <c r="FJ9" s="282"/>
    </row>
    <row r="10" spans="1:166" s="22" customFormat="1" ht="12.75" customHeight="1" thickBo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3"/>
      <c r="U10" s="283"/>
      <c r="V10" s="148"/>
      <c r="W10" s="148"/>
      <c r="X10" s="148"/>
      <c r="Y10" s="148"/>
      <c r="Z10" s="148"/>
      <c r="AA10" s="148"/>
      <c r="AB10" s="148"/>
      <c r="AC10" s="148"/>
      <c r="AD10" s="112"/>
      <c r="AE10" s="113"/>
      <c r="AF10" s="113"/>
      <c r="AG10" s="113"/>
      <c r="AH10" s="113"/>
      <c r="AI10" s="113"/>
      <c r="AJ10" s="113"/>
      <c r="AK10" s="113"/>
      <c r="AL10" s="279"/>
      <c r="AM10" s="112"/>
      <c r="AN10" s="113"/>
      <c r="AO10" s="113"/>
      <c r="AP10" s="113"/>
      <c r="AQ10" s="113"/>
      <c r="AR10" s="113"/>
      <c r="AS10" s="113"/>
      <c r="AT10" s="113"/>
      <c r="AU10" s="279"/>
      <c r="AV10" s="112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279"/>
      <c r="BH10" s="112"/>
      <c r="BI10" s="113"/>
      <c r="BJ10" s="113"/>
      <c r="BK10" s="113"/>
      <c r="BL10" s="113"/>
      <c r="BM10" s="113"/>
      <c r="BN10" s="113"/>
      <c r="BO10" s="113"/>
      <c r="BP10" s="279"/>
      <c r="BQ10" s="112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279"/>
      <c r="CE10" s="278"/>
      <c r="CF10" s="110"/>
      <c r="CG10" s="110"/>
      <c r="CH10" s="110"/>
      <c r="CI10" s="110"/>
      <c r="CJ10" s="110"/>
      <c r="CK10" s="110"/>
      <c r="CL10" s="110"/>
      <c r="CM10" s="110"/>
      <c r="CN10" s="110"/>
      <c r="CO10" s="111"/>
      <c r="CP10" s="278"/>
      <c r="CQ10" s="110"/>
      <c r="CR10" s="110"/>
      <c r="CS10" s="110"/>
      <c r="CT10" s="110"/>
      <c r="CU10" s="110"/>
      <c r="CV10" s="110"/>
      <c r="CW10" s="111"/>
      <c r="CX10" s="113"/>
      <c r="CY10" s="113"/>
      <c r="CZ10" s="113"/>
      <c r="DA10" s="113"/>
      <c r="DB10" s="113"/>
      <c r="DC10" s="113"/>
      <c r="DD10" s="113"/>
      <c r="DE10" s="113"/>
      <c r="DF10" s="279"/>
      <c r="DG10" s="278"/>
      <c r="DH10" s="110"/>
      <c r="DI10" s="110"/>
      <c r="DJ10" s="110"/>
      <c r="DK10" s="110"/>
      <c r="DL10" s="110"/>
      <c r="DM10" s="110"/>
      <c r="DN10" s="110"/>
      <c r="DO10" s="110"/>
      <c r="DP10" s="110"/>
      <c r="DQ10" s="111"/>
      <c r="DR10" s="278"/>
      <c r="DS10" s="110"/>
      <c r="DT10" s="110"/>
      <c r="DU10" s="110"/>
      <c r="DV10" s="110"/>
      <c r="DW10" s="110"/>
      <c r="DX10" s="110"/>
      <c r="DY10" s="111"/>
      <c r="DZ10" s="113"/>
      <c r="EA10" s="113"/>
      <c r="EB10" s="113"/>
      <c r="EC10" s="113"/>
      <c r="ED10" s="113"/>
      <c r="EE10" s="113"/>
      <c r="EF10" s="113"/>
      <c r="EG10" s="113"/>
      <c r="EH10" s="279"/>
      <c r="EI10" s="278"/>
      <c r="EJ10" s="110"/>
      <c r="EK10" s="110"/>
      <c r="EL10" s="110"/>
      <c r="EM10" s="110"/>
      <c r="EN10" s="110"/>
      <c r="EO10" s="110"/>
      <c r="EP10" s="110"/>
      <c r="EQ10" s="110"/>
      <c r="ER10" s="110"/>
      <c r="ES10" s="111"/>
      <c r="ET10" s="278"/>
      <c r="EU10" s="110"/>
      <c r="EV10" s="110"/>
      <c r="EW10" s="110"/>
      <c r="EX10" s="110"/>
      <c r="EY10" s="110"/>
      <c r="EZ10" s="110"/>
      <c r="FA10" s="111"/>
      <c r="FB10" s="112"/>
      <c r="FC10" s="113"/>
      <c r="FD10" s="113"/>
      <c r="FE10" s="113"/>
      <c r="FF10" s="113"/>
      <c r="FG10" s="113"/>
      <c r="FH10" s="113"/>
      <c r="FI10" s="113"/>
      <c r="FJ10" s="114"/>
    </row>
    <row r="11" spans="1:166" s="22" customFormat="1" ht="13.5" customHeight="1" thickBot="1">
      <c r="A11" s="120" t="s">
        <v>37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273"/>
      <c r="AE11" s="274"/>
      <c r="AF11" s="274"/>
      <c r="AG11" s="274"/>
      <c r="AH11" s="274"/>
      <c r="AI11" s="274"/>
      <c r="AJ11" s="274"/>
      <c r="AK11" s="274"/>
      <c r="AL11" s="275"/>
      <c r="AM11" s="276"/>
      <c r="AN11" s="274"/>
      <c r="AO11" s="274"/>
      <c r="AP11" s="274"/>
      <c r="AQ11" s="274"/>
      <c r="AR11" s="274"/>
      <c r="AS11" s="274"/>
      <c r="AT11" s="274"/>
      <c r="AU11" s="275"/>
      <c r="AV11" s="276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5"/>
      <c r="BH11" s="276"/>
      <c r="BI11" s="274"/>
      <c r="BJ11" s="274"/>
      <c r="BK11" s="274"/>
      <c r="BL11" s="274"/>
      <c r="BM11" s="274"/>
      <c r="BN11" s="274"/>
      <c r="BO11" s="274"/>
      <c r="BP11" s="275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7"/>
      <c r="CF11" s="124"/>
      <c r="CG11" s="124"/>
      <c r="CH11" s="124"/>
      <c r="CI11" s="124"/>
      <c r="CJ11" s="124"/>
      <c r="CK11" s="124"/>
      <c r="CL11" s="124"/>
      <c r="CM11" s="124"/>
      <c r="CN11" s="124"/>
      <c r="CO11" s="125"/>
      <c r="CP11" s="278" t="s">
        <v>39</v>
      </c>
      <c r="CQ11" s="110"/>
      <c r="CR11" s="110"/>
      <c r="CS11" s="110"/>
      <c r="CT11" s="110"/>
      <c r="CU11" s="110"/>
      <c r="CV11" s="110"/>
      <c r="CW11" s="111"/>
      <c r="CX11" s="102" t="s">
        <v>39</v>
      </c>
      <c r="CY11" s="102"/>
      <c r="CZ11" s="102"/>
      <c r="DA11" s="102"/>
      <c r="DB11" s="102"/>
      <c r="DC11" s="102"/>
      <c r="DD11" s="102"/>
      <c r="DE11" s="102"/>
      <c r="DF11" s="102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 t="s">
        <v>39</v>
      </c>
      <c r="DS11" s="101"/>
      <c r="DT11" s="101"/>
      <c r="DU11" s="101"/>
      <c r="DV11" s="101"/>
      <c r="DW11" s="101"/>
      <c r="DX11" s="101"/>
      <c r="DY11" s="101"/>
      <c r="DZ11" s="102" t="s">
        <v>39</v>
      </c>
      <c r="EA11" s="102"/>
      <c r="EB11" s="102"/>
      <c r="EC11" s="102"/>
      <c r="ED11" s="102"/>
      <c r="EE11" s="102"/>
      <c r="EF11" s="102"/>
      <c r="EG11" s="102"/>
      <c r="EH11" s="102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 t="s">
        <v>39</v>
      </c>
      <c r="EU11" s="101"/>
      <c r="EV11" s="101"/>
      <c r="EW11" s="101"/>
      <c r="EX11" s="101"/>
      <c r="EY11" s="101"/>
      <c r="EZ11" s="101"/>
      <c r="FA11" s="101"/>
      <c r="FB11" s="112" t="s">
        <v>39</v>
      </c>
      <c r="FC11" s="113"/>
      <c r="FD11" s="113"/>
      <c r="FE11" s="113"/>
      <c r="FF11" s="113"/>
      <c r="FG11" s="113"/>
      <c r="FH11" s="113"/>
      <c r="FI11" s="113"/>
      <c r="FJ11" s="114"/>
    </row>
    <row r="12" spans="69:166" s="22" customFormat="1" ht="12" thickBot="1">
      <c r="BQ12" s="106" t="s">
        <v>36</v>
      </c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244"/>
      <c r="CF12" s="145"/>
      <c r="CG12" s="145"/>
      <c r="CH12" s="145"/>
      <c r="CI12" s="145"/>
      <c r="CJ12" s="145"/>
      <c r="CK12" s="145"/>
      <c r="CL12" s="145"/>
      <c r="CM12" s="145"/>
      <c r="CN12" s="145"/>
      <c r="CO12" s="146"/>
      <c r="CP12" s="144" t="s">
        <v>39</v>
      </c>
      <c r="CQ12" s="145"/>
      <c r="CR12" s="145"/>
      <c r="CS12" s="145"/>
      <c r="CT12" s="145"/>
      <c r="CU12" s="145"/>
      <c r="CV12" s="145"/>
      <c r="CW12" s="146"/>
      <c r="CX12" s="133" t="s">
        <v>39</v>
      </c>
      <c r="CY12" s="133"/>
      <c r="CZ12" s="133"/>
      <c r="DA12" s="133"/>
      <c r="DB12" s="133"/>
      <c r="DC12" s="133"/>
      <c r="DD12" s="133"/>
      <c r="DE12" s="133"/>
      <c r="DF12" s="13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 t="s">
        <v>39</v>
      </c>
      <c r="DS12" s="143"/>
      <c r="DT12" s="143"/>
      <c r="DU12" s="143"/>
      <c r="DV12" s="143"/>
      <c r="DW12" s="143"/>
      <c r="DX12" s="143"/>
      <c r="DY12" s="143"/>
      <c r="DZ12" s="133" t="s">
        <v>39</v>
      </c>
      <c r="EA12" s="133"/>
      <c r="EB12" s="133"/>
      <c r="EC12" s="133"/>
      <c r="ED12" s="133"/>
      <c r="EE12" s="133"/>
      <c r="EF12" s="133"/>
      <c r="EG12" s="133"/>
      <c r="EH12" s="13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 t="s">
        <v>39</v>
      </c>
      <c r="EU12" s="143"/>
      <c r="EV12" s="143"/>
      <c r="EW12" s="143"/>
      <c r="EX12" s="143"/>
      <c r="EY12" s="143"/>
      <c r="EZ12" s="143"/>
      <c r="FA12" s="143"/>
      <c r="FB12" s="147" t="s">
        <v>39</v>
      </c>
      <c r="FC12" s="148"/>
      <c r="FD12" s="148"/>
      <c r="FE12" s="148"/>
      <c r="FF12" s="148"/>
      <c r="FG12" s="148"/>
      <c r="FH12" s="148"/>
      <c r="FI12" s="148"/>
      <c r="FJ12" s="149"/>
    </row>
    <row r="14" spans="1:166" ht="12">
      <c r="A14" s="302" t="s">
        <v>71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2"/>
      <c r="FH14" s="302"/>
      <c r="FI14" s="302"/>
      <c r="FJ14" s="302"/>
    </row>
    <row r="16" spans="1:166" ht="18.75" customHeight="1">
      <c r="A16" s="234" t="s">
        <v>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57" t="s">
        <v>53</v>
      </c>
      <c r="V16" s="258"/>
      <c r="W16" s="258"/>
      <c r="X16" s="258"/>
      <c r="Y16" s="258"/>
      <c r="Z16" s="258"/>
      <c r="AA16" s="258"/>
      <c r="AB16" s="258"/>
      <c r="AC16" s="259"/>
      <c r="AD16" s="258" t="s">
        <v>33</v>
      </c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9"/>
      <c r="BQ16" s="257" t="s">
        <v>35</v>
      </c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9"/>
      <c r="CE16" s="278" t="s">
        <v>38</v>
      </c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</row>
    <row r="17" spans="1:166" ht="20.2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69"/>
      <c r="V17" s="270"/>
      <c r="W17" s="270"/>
      <c r="X17" s="270"/>
      <c r="Y17" s="270"/>
      <c r="Z17" s="270"/>
      <c r="AA17" s="270"/>
      <c r="AB17" s="270"/>
      <c r="AC17" s="271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1"/>
      <c r="BQ17" s="269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1"/>
      <c r="CE17" s="297" t="s">
        <v>46</v>
      </c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4" t="s">
        <v>79</v>
      </c>
      <c r="CS17" s="294"/>
      <c r="CT17" s="294"/>
      <c r="CU17" s="295" t="s">
        <v>27</v>
      </c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6"/>
      <c r="DG17" s="297" t="s">
        <v>46</v>
      </c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4" t="s">
        <v>239</v>
      </c>
      <c r="DU17" s="294"/>
      <c r="DV17" s="294"/>
      <c r="DW17" s="295" t="s">
        <v>27</v>
      </c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6"/>
      <c r="EI17" s="297" t="s">
        <v>46</v>
      </c>
      <c r="EJ17" s="298"/>
      <c r="EK17" s="298"/>
      <c r="EL17" s="298"/>
      <c r="EM17" s="298"/>
      <c r="EN17" s="298"/>
      <c r="EO17" s="298"/>
      <c r="EP17" s="298"/>
      <c r="EQ17" s="298"/>
      <c r="ER17" s="298"/>
      <c r="ES17" s="298"/>
      <c r="ET17" s="298"/>
      <c r="EU17" s="298"/>
      <c r="EV17" s="294" t="s">
        <v>240</v>
      </c>
      <c r="EW17" s="294"/>
      <c r="EX17" s="294"/>
      <c r="EY17" s="295" t="s">
        <v>27</v>
      </c>
      <c r="EZ17" s="295"/>
      <c r="FA17" s="295"/>
      <c r="FB17" s="295"/>
      <c r="FC17" s="295"/>
      <c r="FD17" s="295"/>
      <c r="FE17" s="295"/>
      <c r="FF17" s="295"/>
      <c r="FG17" s="295"/>
      <c r="FH17" s="295"/>
      <c r="FI17" s="295"/>
      <c r="FJ17" s="295"/>
    </row>
    <row r="18" spans="1:166" ht="14.25" customHeight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69"/>
      <c r="V18" s="270"/>
      <c r="W18" s="270"/>
      <c r="X18" s="270"/>
      <c r="Y18" s="270"/>
      <c r="Z18" s="270"/>
      <c r="AA18" s="270"/>
      <c r="AB18" s="270"/>
      <c r="AC18" s="271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1"/>
      <c r="BQ18" s="269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1"/>
      <c r="CE18" s="299" t="s">
        <v>43</v>
      </c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1"/>
      <c r="DG18" s="299" t="s">
        <v>44</v>
      </c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1"/>
      <c r="EI18" s="299" t="s">
        <v>45</v>
      </c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</row>
    <row r="19" spans="1:166" ht="39.75" customHeight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49"/>
      <c r="V19" s="250"/>
      <c r="W19" s="250"/>
      <c r="X19" s="250"/>
      <c r="Y19" s="250"/>
      <c r="Z19" s="250"/>
      <c r="AA19" s="250"/>
      <c r="AB19" s="250"/>
      <c r="AC19" s="251"/>
      <c r="AD19" s="234" t="s">
        <v>28</v>
      </c>
      <c r="AE19" s="234"/>
      <c r="AF19" s="234"/>
      <c r="AG19" s="234"/>
      <c r="AH19" s="234"/>
      <c r="AI19" s="234"/>
      <c r="AJ19" s="234"/>
      <c r="AK19" s="234"/>
      <c r="AL19" s="235"/>
      <c r="AM19" s="233" t="s">
        <v>29</v>
      </c>
      <c r="AN19" s="234"/>
      <c r="AO19" s="234"/>
      <c r="AP19" s="234"/>
      <c r="AQ19" s="234"/>
      <c r="AR19" s="234"/>
      <c r="AS19" s="234"/>
      <c r="AT19" s="234"/>
      <c r="AU19" s="235"/>
      <c r="AV19" s="233" t="s">
        <v>61</v>
      </c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5"/>
      <c r="BH19" s="233" t="s">
        <v>34</v>
      </c>
      <c r="BI19" s="234"/>
      <c r="BJ19" s="234"/>
      <c r="BK19" s="234"/>
      <c r="BL19" s="234"/>
      <c r="BM19" s="234"/>
      <c r="BN19" s="234"/>
      <c r="BO19" s="234"/>
      <c r="BP19" s="235"/>
      <c r="BQ19" s="249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1"/>
      <c r="CE19" s="233" t="s">
        <v>40</v>
      </c>
      <c r="CF19" s="234"/>
      <c r="CG19" s="234"/>
      <c r="CH19" s="234"/>
      <c r="CI19" s="234"/>
      <c r="CJ19" s="234"/>
      <c r="CK19" s="234"/>
      <c r="CL19" s="234"/>
      <c r="CM19" s="234"/>
      <c r="CN19" s="234"/>
      <c r="CO19" s="235"/>
      <c r="CP19" s="233" t="s">
        <v>1</v>
      </c>
      <c r="CQ19" s="234"/>
      <c r="CR19" s="234"/>
      <c r="CS19" s="234"/>
      <c r="CT19" s="234"/>
      <c r="CU19" s="234"/>
      <c r="CV19" s="234"/>
      <c r="CW19" s="235"/>
      <c r="CX19" s="234" t="s">
        <v>60</v>
      </c>
      <c r="CY19" s="234"/>
      <c r="CZ19" s="234"/>
      <c r="DA19" s="234"/>
      <c r="DB19" s="234"/>
      <c r="DC19" s="234"/>
      <c r="DD19" s="234"/>
      <c r="DE19" s="234"/>
      <c r="DF19" s="234"/>
      <c r="DG19" s="233" t="s">
        <v>40</v>
      </c>
      <c r="DH19" s="234"/>
      <c r="DI19" s="234"/>
      <c r="DJ19" s="234"/>
      <c r="DK19" s="234"/>
      <c r="DL19" s="234"/>
      <c r="DM19" s="234"/>
      <c r="DN19" s="234"/>
      <c r="DO19" s="234"/>
      <c r="DP19" s="234"/>
      <c r="DQ19" s="235"/>
      <c r="DR19" s="233" t="s">
        <v>1</v>
      </c>
      <c r="DS19" s="234"/>
      <c r="DT19" s="234"/>
      <c r="DU19" s="234"/>
      <c r="DV19" s="234"/>
      <c r="DW19" s="234"/>
      <c r="DX19" s="234"/>
      <c r="DY19" s="235"/>
      <c r="DZ19" s="234" t="s">
        <v>60</v>
      </c>
      <c r="EA19" s="234"/>
      <c r="EB19" s="234"/>
      <c r="EC19" s="234"/>
      <c r="ED19" s="234"/>
      <c r="EE19" s="234"/>
      <c r="EF19" s="234"/>
      <c r="EG19" s="234"/>
      <c r="EH19" s="234"/>
      <c r="EI19" s="233" t="s">
        <v>40</v>
      </c>
      <c r="EJ19" s="234"/>
      <c r="EK19" s="234"/>
      <c r="EL19" s="234"/>
      <c r="EM19" s="234"/>
      <c r="EN19" s="234"/>
      <c r="EO19" s="234"/>
      <c r="EP19" s="234"/>
      <c r="EQ19" s="234"/>
      <c r="ER19" s="234"/>
      <c r="ES19" s="235"/>
      <c r="ET19" s="233" t="s">
        <v>1</v>
      </c>
      <c r="EU19" s="234"/>
      <c r="EV19" s="234"/>
      <c r="EW19" s="234"/>
      <c r="EX19" s="234"/>
      <c r="EY19" s="234"/>
      <c r="EZ19" s="234"/>
      <c r="FA19" s="235"/>
      <c r="FB19" s="234" t="s">
        <v>60</v>
      </c>
      <c r="FC19" s="234"/>
      <c r="FD19" s="234"/>
      <c r="FE19" s="234"/>
      <c r="FF19" s="234"/>
      <c r="FG19" s="234"/>
      <c r="FH19" s="234"/>
      <c r="FI19" s="234"/>
      <c r="FJ19" s="234"/>
    </row>
    <row r="20" spans="1:166" ht="18" customHeight="1" thickBot="1">
      <c r="A20" s="292">
        <v>1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3"/>
      <c r="U20" s="144">
        <v>2</v>
      </c>
      <c r="V20" s="145"/>
      <c r="W20" s="145"/>
      <c r="X20" s="145"/>
      <c r="Y20" s="145"/>
      <c r="Z20" s="145"/>
      <c r="AA20" s="145"/>
      <c r="AB20" s="145"/>
      <c r="AC20" s="146"/>
      <c r="AD20" s="145">
        <v>3</v>
      </c>
      <c r="AE20" s="145"/>
      <c r="AF20" s="145"/>
      <c r="AG20" s="145"/>
      <c r="AH20" s="145"/>
      <c r="AI20" s="145"/>
      <c r="AJ20" s="145"/>
      <c r="AK20" s="145"/>
      <c r="AL20" s="146"/>
      <c r="AM20" s="144">
        <v>4</v>
      </c>
      <c r="AN20" s="145"/>
      <c r="AO20" s="145"/>
      <c r="AP20" s="145"/>
      <c r="AQ20" s="145"/>
      <c r="AR20" s="145"/>
      <c r="AS20" s="145"/>
      <c r="AT20" s="145"/>
      <c r="AU20" s="146"/>
      <c r="AV20" s="144">
        <v>5</v>
      </c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6"/>
      <c r="BH20" s="144">
        <v>6</v>
      </c>
      <c r="BI20" s="145"/>
      <c r="BJ20" s="145"/>
      <c r="BK20" s="145"/>
      <c r="BL20" s="145"/>
      <c r="BM20" s="145"/>
      <c r="BN20" s="145"/>
      <c r="BO20" s="145"/>
      <c r="BP20" s="146"/>
      <c r="BQ20" s="289">
        <v>7</v>
      </c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1"/>
      <c r="CE20" s="289">
        <v>8</v>
      </c>
      <c r="CF20" s="290"/>
      <c r="CG20" s="290"/>
      <c r="CH20" s="290"/>
      <c r="CI20" s="290"/>
      <c r="CJ20" s="290"/>
      <c r="CK20" s="290"/>
      <c r="CL20" s="290"/>
      <c r="CM20" s="290"/>
      <c r="CN20" s="290"/>
      <c r="CO20" s="291"/>
      <c r="CP20" s="144">
        <v>9</v>
      </c>
      <c r="CQ20" s="145"/>
      <c r="CR20" s="145"/>
      <c r="CS20" s="145"/>
      <c r="CT20" s="145"/>
      <c r="CU20" s="145"/>
      <c r="CV20" s="145"/>
      <c r="CW20" s="146"/>
      <c r="CX20" s="145">
        <v>10</v>
      </c>
      <c r="CY20" s="145"/>
      <c r="CZ20" s="145"/>
      <c r="DA20" s="145"/>
      <c r="DB20" s="145"/>
      <c r="DC20" s="145"/>
      <c r="DD20" s="145"/>
      <c r="DE20" s="145"/>
      <c r="DF20" s="145"/>
      <c r="DG20" s="289">
        <v>11</v>
      </c>
      <c r="DH20" s="290"/>
      <c r="DI20" s="290"/>
      <c r="DJ20" s="290"/>
      <c r="DK20" s="290"/>
      <c r="DL20" s="290"/>
      <c r="DM20" s="290"/>
      <c r="DN20" s="290"/>
      <c r="DO20" s="290"/>
      <c r="DP20" s="290"/>
      <c r="DQ20" s="291"/>
      <c r="DR20" s="144">
        <v>12</v>
      </c>
      <c r="DS20" s="145"/>
      <c r="DT20" s="145"/>
      <c r="DU20" s="145"/>
      <c r="DV20" s="145"/>
      <c r="DW20" s="145"/>
      <c r="DX20" s="145"/>
      <c r="DY20" s="146"/>
      <c r="DZ20" s="145">
        <v>13</v>
      </c>
      <c r="EA20" s="145"/>
      <c r="EB20" s="145"/>
      <c r="EC20" s="145"/>
      <c r="ED20" s="145"/>
      <c r="EE20" s="145"/>
      <c r="EF20" s="145"/>
      <c r="EG20" s="145"/>
      <c r="EH20" s="145"/>
      <c r="EI20" s="289">
        <v>14</v>
      </c>
      <c r="EJ20" s="290"/>
      <c r="EK20" s="290"/>
      <c r="EL20" s="290"/>
      <c r="EM20" s="290"/>
      <c r="EN20" s="290"/>
      <c r="EO20" s="290"/>
      <c r="EP20" s="290"/>
      <c r="EQ20" s="290"/>
      <c r="ER20" s="290"/>
      <c r="ES20" s="291"/>
      <c r="ET20" s="144">
        <v>15</v>
      </c>
      <c r="EU20" s="145"/>
      <c r="EV20" s="145"/>
      <c r="EW20" s="145"/>
      <c r="EX20" s="145"/>
      <c r="EY20" s="145"/>
      <c r="EZ20" s="145"/>
      <c r="FA20" s="146"/>
      <c r="FB20" s="145">
        <v>16</v>
      </c>
      <c r="FC20" s="145"/>
      <c r="FD20" s="145"/>
      <c r="FE20" s="145"/>
      <c r="FF20" s="145"/>
      <c r="FG20" s="145"/>
      <c r="FH20" s="145"/>
      <c r="FI20" s="145"/>
      <c r="FJ20" s="145"/>
    </row>
    <row r="21" spans="1:166" ht="12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3"/>
      <c r="U21" s="288"/>
      <c r="V21" s="281"/>
      <c r="W21" s="281"/>
      <c r="X21" s="281"/>
      <c r="Y21" s="281"/>
      <c r="Z21" s="281"/>
      <c r="AA21" s="281"/>
      <c r="AB21" s="281"/>
      <c r="AC21" s="281"/>
      <c r="AD21" s="280"/>
      <c r="AE21" s="281"/>
      <c r="AF21" s="281"/>
      <c r="AG21" s="281"/>
      <c r="AH21" s="281"/>
      <c r="AI21" s="281"/>
      <c r="AJ21" s="281"/>
      <c r="AK21" s="281"/>
      <c r="AL21" s="284"/>
      <c r="AM21" s="280"/>
      <c r="AN21" s="281"/>
      <c r="AO21" s="281"/>
      <c r="AP21" s="281"/>
      <c r="AQ21" s="281"/>
      <c r="AR21" s="281"/>
      <c r="AS21" s="281"/>
      <c r="AT21" s="281"/>
      <c r="AU21" s="284"/>
      <c r="AV21" s="280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4"/>
      <c r="BH21" s="280"/>
      <c r="BI21" s="281"/>
      <c r="BJ21" s="281"/>
      <c r="BK21" s="281"/>
      <c r="BL21" s="281"/>
      <c r="BM21" s="281"/>
      <c r="BN21" s="281"/>
      <c r="BO21" s="281"/>
      <c r="BP21" s="284"/>
      <c r="BQ21" s="280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4"/>
      <c r="CE21" s="285"/>
      <c r="CF21" s="286"/>
      <c r="CG21" s="286"/>
      <c r="CH21" s="286"/>
      <c r="CI21" s="286"/>
      <c r="CJ21" s="286"/>
      <c r="CK21" s="286"/>
      <c r="CL21" s="286"/>
      <c r="CM21" s="286"/>
      <c r="CN21" s="286"/>
      <c r="CO21" s="287"/>
      <c r="CP21" s="285"/>
      <c r="CQ21" s="286"/>
      <c r="CR21" s="286"/>
      <c r="CS21" s="286"/>
      <c r="CT21" s="286"/>
      <c r="CU21" s="286"/>
      <c r="CV21" s="286"/>
      <c r="CW21" s="287"/>
      <c r="CX21" s="281"/>
      <c r="CY21" s="281"/>
      <c r="CZ21" s="281"/>
      <c r="DA21" s="281"/>
      <c r="DB21" s="281"/>
      <c r="DC21" s="281"/>
      <c r="DD21" s="281"/>
      <c r="DE21" s="281"/>
      <c r="DF21" s="284"/>
      <c r="DG21" s="285"/>
      <c r="DH21" s="286"/>
      <c r="DI21" s="286"/>
      <c r="DJ21" s="286"/>
      <c r="DK21" s="286"/>
      <c r="DL21" s="286"/>
      <c r="DM21" s="286"/>
      <c r="DN21" s="286"/>
      <c r="DO21" s="286"/>
      <c r="DP21" s="286"/>
      <c r="DQ21" s="287"/>
      <c r="DR21" s="285"/>
      <c r="DS21" s="286"/>
      <c r="DT21" s="286"/>
      <c r="DU21" s="286"/>
      <c r="DV21" s="286"/>
      <c r="DW21" s="286"/>
      <c r="DX21" s="286"/>
      <c r="DY21" s="287"/>
      <c r="DZ21" s="281"/>
      <c r="EA21" s="281"/>
      <c r="EB21" s="281"/>
      <c r="EC21" s="281"/>
      <c r="ED21" s="281"/>
      <c r="EE21" s="281"/>
      <c r="EF21" s="281"/>
      <c r="EG21" s="281"/>
      <c r="EH21" s="284"/>
      <c r="EI21" s="285"/>
      <c r="EJ21" s="286"/>
      <c r="EK21" s="286"/>
      <c r="EL21" s="286"/>
      <c r="EM21" s="286"/>
      <c r="EN21" s="286"/>
      <c r="EO21" s="286"/>
      <c r="EP21" s="286"/>
      <c r="EQ21" s="286"/>
      <c r="ER21" s="286"/>
      <c r="ES21" s="287"/>
      <c r="ET21" s="285"/>
      <c r="EU21" s="286"/>
      <c r="EV21" s="286"/>
      <c r="EW21" s="286"/>
      <c r="EX21" s="286"/>
      <c r="EY21" s="286"/>
      <c r="EZ21" s="286"/>
      <c r="FA21" s="287"/>
      <c r="FB21" s="280"/>
      <c r="FC21" s="281"/>
      <c r="FD21" s="281"/>
      <c r="FE21" s="281"/>
      <c r="FF21" s="281"/>
      <c r="FG21" s="281"/>
      <c r="FH21" s="281"/>
      <c r="FI21" s="281"/>
      <c r="FJ21" s="282"/>
    </row>
    <row r="22" spans="1:166" ht="12.75" thickBo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3"/>
      <c r="U22" s="283"/>
      <c r="V22" s="148"/>
      <c r="W22" s="148"/>
      <c r="X22" s="148"/>
      <c r="Y22" s="148"/>
      <c r="Z22" s="148"/>
      <c r="AA22" s="148"/>
      <c r="AB22" s="148"/>
      <c r="AC22" s="148"/>
      <c r="AD22" s="112"/>
      <c r="AE22" s="113"/>
      <c r="AF22" s="113"/>
      <c r="AG22" s="113"/>
      <c r="AH22" s="113"/>
      <c r="AI22" s="113"/>
      <c r="AJ22" s="113"/>
      <c r="AK22" s="113"/>
      <c r="AL22" s="279"/>
      <c r="AM22" s="112"/>
      <c r="AN22" s="113"/>
      <c r="AO22" s="113"/>
      <c r="AP22" s="113"/>
      <c r="AQ22" s="113"/>
      <c r="AR22" s="113"/>
      <c r="AS22" s="113"/>
      <c r="AT22" s="113"/>
      <c r="AU22" s="279"/>
      <c r="AV22" s="112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279"/>
      <c r="BH22" s="112"/>
      <c r="BI22" s="113"/>
      <c r="BJ22" s="113"/>
      <c r="BK22" s="113"/>
      <c r="BL22" s="113"/>
      <c r="BM22" s="113"/>
      <c r="BN22" s="113"/>
      <c r="BO22" s="113"/>
      <c r="BP22" s="279"/>
      <c r="BQ22" s="112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279"/>
      <c r="CE22" s="278"/>
      <c r="CF22" s="110"/>
      <c r="CG22" s="110"/>
      <c r="CH22" s="110"/>
      <c r="CI22" s="110"/>
      <c r="CJ22" s="110"/>
      <c r="CK22" s="110"/>
      <c r="CL22" s="110"/>
      <c r="CM22" s="110"/>
      <c r="CN22" s="110"/>
      <c r="CO22" s="111"/>
      <c r="CP22" s="278"/>
      <c r="CQ22" s="110"/>
      <c r="CR22" s="110"/>
      <c r="CS22" s="110"/>
      <c r="CT22" s="110"/>
      <c r="CU22" s="110"/>
      <c r="CV22" s="110"/>
      <c r="CW22" s="111"/>
      <c r="CX22" s="113"/>
      <c r="CY22" s="113"/>
      <c r="CZ22" s="113"/>
      <c r="DA22" s="113"/>
      <c r="DB22" s="113"/>
      <c r="DC22" s="113"/>
      <c r="DD22" s="113"/>
      <c r="DE22" s="113"/>
      <c r="DF22" s="279"/>
      <c r="DG22" s="278"/>
      <c r="DH22" s="110"/>
      <c r="DI22" s="110"/>
      <c r="DJ22" s="110"/>
      <c r="DK22" s="110"/>
      <c r="DL22" s="110"/>
      <c r="DM22" s="110"/>
      <c r="DN22" s="110"/>
      <c r="DO22" s="110"/>
      <c r="DP22" s="110"/>
      <c r="DQ22" s="111"/>
      <c r="DR22" s="278"/>
      <c r="DS22" s="110"/>
      <c r="DT22" s="110"/>
      <c r="DU22" s="110"/>
      <c r="DV22" s="110"/>
      <c r="DW22" s="110"/>
      <c r="DX22" s="110"/>
      <c r="DY22" s="111"/>
      <c r="DZ22" s="113"/>
      <c r="EA22" s="113"/>
      <c r="EB22" s="113"/>
      <c r="EC22" s="113"/>
      <c r="ED22" s="113"/>
      <c r="EE22" s="113"/>
      <c r="EF22" s="113"/>
      <c r="EG22" s="113"/>
      <c r="EH22" s="279"/>
      <c r="EI22" s="278"/>
      <c r="EJ22" s="110"/>
      <c r="EK22" s="110"/>
      <c r="EL22" s="110"/>
      <c r="EM22" s="110"/>
      <c r="EN22" s="110"/>
      <c r="EO22" s="110"/>
      <c r="EP22" s="110"/>
      <c r="EQ22" s="110"/>
      <c r="ER22" s="110"/>
      <c r="ES22" s="111"/>
      <c r="ET22" s="278"/>
      <c r="EU22" s="110"/>
      <c r="EV22" s="110"/>
      <c r="EW22" s="110"/>
      <c r="EX22" s="110"/>
      <c r="EY22" s="110"/>
      <c r="EZ22" s="110"/>
      <c r="FA22" s="111"/>
      <c r="FB22" s="112"/>
      <c r="FC22" s="113"/>
      <c r="FD22" s="113"/>
      <c r="FE22" s="113"/>
      <c r="FF22" s="113"/>
      <c r="FG22" s="113"/>
      <c r="FH22" s="113"/>
      <c r="FI22" s="113"/>
      <c r="FJ22" s="114"/>
    </row>
    <row r="23" spans="1:166" ht="12.75" thickBot="1">
      <c r="A23" s="120" t="s">
        <v>37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273"/>
      <c r="AE23" s="274"/>
      <c r="AF23" s="274"/>
      <c r="AG23" s="274"/>
      <c r="AH23" s="274"/>
      <c r="AI23" s="274"/>
      <c r="AJ23" s="274"/>
      <c r="AK23" s="274"/>
      <c r="AL23" s="275"/>
      <c r="AM23" s="276"/>
      <c r="AN23" s="274"/>
      <c r="AO23" s="274"/>
      <c r="AP23" s="274"/>
      <c r="AQ23" s="274"/>
      <c r="AR23" s="274"/>
      <c r="AS23" s="274"/>
      <c r="AT23" s="274"/>
      <c r="AU23" s="275"/>
      <c r="AV23" s="276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5"/>
      <c r="BH23" s="276"/>
      <c r="BI23" s="274"/>
      <c r="BJ23" s="274"/>
      <c r="BK23" s="274"/>
      <c r="BL23" s="274"/>
      <c r="BM23" s="274"/>
      <c r="BN23" s="274"/>
      <c r="BO23" s="274"/>
      <c r="BP23" s="275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7"/>
      <c r="CF23" s="124"/>
      <c r="CG23" s="124"/>
      <c r="CH23" s="124"/>
      <c r="CI23" s="124"/>
      <c r="CJ23" s="124"/>
      <c r="CK23" s="124"/>
      <c r="CL23" s="124"/>
      <c r="CM23" s="124"/>
      <c r="CN23" s="124"/>
      <c r="CO23" s="125"/>
      <c r="CP23" s="278" t="s">
        <v>39</v>
      </c>
      <c r="CQ23" s="110"/>
      <c r="CR23" s="110"/>
      <c r="CS23" s="110"/>
      <c r="CT23" s="110"/>
      <c r="CU23" s="110"/>
      <c r="CV23" s="110"/>
      <c r="CW23" s="111"/>
      <c r="CX23" s="102" t="s">
        <v>39</v>
      </c>
      <c r="CY23" s="102"/>
      <c r="CZ23" s="102"/>
      <c r="DA23" s="102"/>
      <c r="DB23" s="102"/>
      <c r="DC23" s="102"/>
      <c r="DD23" s="102"/>
      <c r="DE23" s="102"/>
      <c r="DF23" s="102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 t="s">
        <v>39</v>
      </c>
      <c r="DS23" s="101"/>
      <c r="DT23" s="101"/>
      <c r="DU23" s="101"/>
      <c r="DV23" s="101"/>
      <c r="DW23" s="101"/>
      <c r="DX23" s="101"/>
      <c r="DY23" s="101"/>
      <c r="DZ23" s="102" t="s">
        <v>39</v>
      </c>
      <c r="EA23" s="102"/>
      <c r="EB23" s="102"/>
      <c r="EC23" s="102"/>
      <c r="ED23" s="102"/>
      <c r="EE23" s="102"/>
      <c r="EF23" s="102"/>
      <c r="EG23" s="102"/>
      <c r="EH23" s="102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 t="s">
        <v>39</v>
      </c>
      <c r="EU23" s="101"/>
      <c r="EV23" s="101"/>
      <c r="EW23" s="101"/>
      <c r="EX23" s="101"/>
      <c r="EY23" s="101"/>
      <c r="EZ23" s="101"/>
      <c r="FA23" s="101"/>
      <c r="FB23" s="112" t="s">
        <v>39</v>
      </c>
      <c r="FC23" s="113"/>
      <c r="FD23" s="113"/>
      <c r="FE23" s="113"/>
      <c r="FF23" s="113"/>
      <c r="FG23" s="113"/>
      <c r="FH23" s="113"/>
      <c r="FI23" s="113"/>
      <c r="FJ23" s="114"/>
    </row>
    <row r="24" spans="1:166" ht="12.7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106" t="s">
        <v>36</v>
      </c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244"/>
      <c r="CF24" s="145"/>
      <c r="CG24" s="145"/>
      <c r="CH24" s="145"/>
      <c r="CI24" s="145"/>
      <c r="CJ24" s="145"/>
      <c r="CK24" s="145"/>
      <c r="CL24" s="145"/>
      <c r="CM24" s="145"/>
      <c r="CN24" s="145"/>
      <c r="CO24" s="146"/>
      <c r="CP24" s="144" t="s">
        <v>39</v>
      </c>
      <c r="CQ24" s="145"/>
      <c r="CR24" s="145"/>
      <c r="CS24" s="145"/>
      <c r="CT24" s="145"/>
      <c r="CU24" s="145"/>
      <c r="CV24" s="145"/>
      <c r="CW24" s="146"/>
      <c r="CX24" s="133" t="s">
        <v>39</v>
      </c>
      <c r="CY24" s="133"/>
      <c r="CZ24" s="133"/>
      <c r="DA24" s="133"/>
      <c r="DB24" s="133"/>
      <c r="DC24" s="133"/>
      <c r="DD24" s="133"/>
      <c r="DE24" s="133"/>
      <c r="DF24" s="13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 t="s">
        <v>39</v>
      </c>
      <c r="DS24" s="143"/>
      <c r="DT24" s="143"/>
      <c r="DU24" s="143"/>
      <c r="DV24" s="143"/>
      <c r="DW24" s="143"/>
      <c r="DX24" s="143"/>
      <c r="DY24" s="143"/>
      <c r="DZ24" s="133" t="s">
        <v>39</v>
      </c>
      <c r="EA24" s="133"/>
      <c r="EB24" s="133"/>
      <c r="EC24" s="133"/>
      <c r="ED24" s="133"/>
      <c r="EE24" s="133"/>
      <c r="EF24" s="133"/>
      <c r="EG24" s="133"/>
      <c r="EH24" s="13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 t="s">
        <v>39</v>
      </c>
      <c r="EU24" s="143"/>
      <c r="EV24" s="143"/>
      <c r="EW24" s="143"/>
      <c r="EX24" s="143"/>
      <c r="EY24" s="143"/>
      <c r="EZ24" s="143"/>
      <c r="FA24" s="143"/>
      <c r="FB24" s="147" t="s">
        <v>39</v>
      </c>
      <c r="FC24" s="148"/>
      <c r="FD24" s="148"/>
      <c r="FE24" s="148"/>
      <c r="FF24" s="148"/>
      <c r="FG24" s="148"/>
      <c r="FH24" s="148"/>
      <c r="FI24" s="148"/>
      <c r="FJ24" s="149"/>
    </row>
    <row r="25" ht="17.25" customHeight="1" thickBot="1">
      <c r="A25" s="1" t="s">
        <v>65</v>
      </c>
    </row>
    <row r="26" spans="1:167" ht="27.75" customHeight="1">
      <c r="A26" s="1" t="s">
        <v>20</v>
      </c>
      <c r="AH26" s="134" t="s">
        <v>87</v>
      </c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P26" s="134" t="s">
        <v>82</v>
      </c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EK26" s="25" t="s">
        <v>66</v>
      </c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305"/>
      <c r="FC26" s="306"/>
      <c r="FD26" s="306"/>
      <c r="FE26" s="306"/>
      <c r="FF26" s="306"/>
      <c r="FG26" s="306"/>
      <c r="FH26" s="306"/>
      <c r="FI26" s="306"/>
      <c r="FJ26" s="306"/>
      <c r="FK26" s="307"/>
    </row>
    <row r="27" spans="1:167" s="20" customFormat="1" ht="12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35" t="s">
        <v>21</v>
      </c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"/>
      <c r="BT27" s="135" t="s">
        <v>3</v>
      </c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"/>
      <c r="CP27" s="135" t="s">
        <v>4</v>
      </c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25" t="s">
        <v>67</v>
      </c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308"/>
      <c r="FC27" s="309"/>
      <c r="FD27" s="309"/>
      <c r="FE27" s="309"/>
      <c r="FF27" s="309"/>
      <c r="FG27" s="309"/>
      <c r="FH27" s="309"/>
      <c r="FI27" s="309"/>
      <c r="FJ27" s="309"/>
      <c r="FK27" s="310"/>
    </row>
    <row r="28" spans="1:87" ht="29.25" customHeight="1">
      <c r="A28" s="303" t="s">
        <v>68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D28" s="134" t="s">
        <v>88</v>
      </c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</row>
    <row r="29" spans="34:87" ht="12">
      <c r="AH29" s="135" t="s">
        <v>3</v>
      </c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D29" s="135" t="s">
        <v>4</v>
      </c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</row>
    <row r="30" spans="1:167" s="20" customFormat="1" ht="30.75" customHeight="1">
      <c r="A30" s="1" t="s">
        <v>22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304" t="s">
        <v>221</v>
      </c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1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"/>
      <c r="CP30" s="134" t="s">
        <v>223</v>
      </c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"/>
      <c r="DW30" s="136" t="s">
        <v>89</v>
      </c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34:147" ht="12">
      <c r="AH31" s="135" t="s">
        <v>21</v>
      </c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T31" s="135" t="s">
        <v>3</v>
      </c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P31" s="135" t="s">
        <v>4</v>
      </c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W31" s="135" t="s">
        <v>23</v>
      </c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</row>
    <row r="32" spans="2:36" ht="15.75" customHeight="1">
      <c r="B32" s="2" t="s">
        <v>5</v>
      </c>
      <c r="C32" s="136" t="s">
        <v>91</v>
      </c>
      <c r="D32" s="136"/>
      <c r="E32" s="136"/>
      <c r="F32" s="136"/>
      <c r="G32" s="1" t="s">
        <v>5</v>
      </c>
      <c r="J32" s="134" t="s">
        <v>273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26">
        <v>20</v>
      </c>
      <c r="AD32" s="126"/>
      <c r="AE32" s="126"/>
      <c r="AF32" s="126"/>
      <c r="AG32" s="127" t="s">
        <v>79</v>
      </c>
      <c r="AH32" s="127"/>
      <c r="AI32" s="127"/>
      <c r="AJ32" s="1" t="s">
        <v>6</v>
      </c>
    </row>
    <row r="33" spans="1:27" ht="20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7" spans="1:166" s="7" customFormat="1" ht="24.75" customHeight="1">
      <c r="A37" s="243" t="s">
        <v>56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</row>
    <row r="38" ht="3" customHeight="1"/>
  </sheetData>
  <sheetProtection/>
  <mergeCells count="234">
    <mergeCell ref="A2:FJ2"/>
    <mergeCell ref="FB12:FJ12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BQ8:CD8"/>
    <mergeCell ref="CE8:CO8"/>
    <mergeCell ref="CP8:CW8"/>
    <mergeCell ref="CX8:DF8"/>
    <mergeCell ref="AD8:AL8"/>
    <mergeCell ref="AM8:AU8"/>
    <mergeCell ref="AV8:BG8"/>
    <mergeCell ref="BH8:BP8"/>
    <mergeCell ref="AD4:BP6"/>
    <mergeCell ref="BQ4:CD7"/>
    <mergeCell ref="CE4:FJ4"/>
    <mergeCell ref="CE5:CQ5"/>
    <mergeCell ref="CR5:CT5"/>
    <mergeCell ref="CU5:DF5"/>
    <mergeCell ref="CE6:DF6"/>
    <mergeCell ref="CX7:DF7"/>
    <mergeCell ref="DZ7:EH7"/>
    <mergeCell ref="EI7:ES7"/>
    <mergeCell ref="DG8:DQ8"/>
    <mergeCell ref="DG11:DQ11"/>
    <mergeCell ref="DG12:DQ12"/>
    <mergeCell ref="CE7:CO7"/>
    <mergeCell ref="CP7:CW7"/>
    <mergeCell ref="CE11:CO11"/>
    <mergeCell ref="CP11:CW11"/>
    <mergeCell ref="CX11:DF11"/>
    <mergeCell ref="DG10:DQ10"/>
    <mergeCell ref="DR7:DY7"/>
    <mergeCell ref="DG6:EH6"/>
    <mergeCell ref="DT5:DV5"/>
    <mergeCell ref="DW5:EH5"/>
    <mergeCell ref="DG5:DS5"/>
    <mergeCell ref="DG7:DQ7"/>
    <mergeCell ref="EY5:FJ5"/>
    <mergeCell ref="EI6:FJ6"/>
    <mergeCell ref="EI5:EU5"/>
    <mergeCell ref="EV5:EX5"/>
    <mergeCell ref="ET7:FA7"/>
    <mergeCell ref="FB7:FJ7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37:FJ37"/>
    <mergeCell ref="AH26:BR26"/>
    <mergeCell ref="BT26:CN26"/>
    <mergeCell ref="A4:T7"/>
    <mergeCell ref="A8:T8"/>
    <mergeCell ref="A11:AC11"/>
    <mergeCell ref="AD11:AL11"/>
    <mergeCell ref="U10:AC10"/>
    <mergeCell ref="U4:AC7"/>
    <mergeCell ref="A9:T9"/>
    <mergeCell ref="CP26:DU26"/>
    <mergeCell ref="FB26:FK26"/>
    <mergeCell ref="AH27:BR27"/>
    <mergeCell ref="BT27:CN27"/>
    <mergeCell ref="CP27:DU27"/>
    <mergeCell ref="FB27:FK27"/>
    <mergeCell ref="A28:AG28"/>
    <mergeCell ref="AH28:BB28"/>
    <mergeCell ref="BD28:CI28"/>
    <mergeCell ref="AH29:BB29"/>
    <mergeCell ref="BD29:CI29"/>
    <mergeCell ref="AH30:BR30"/>
    <mergeCell ref="BT30:CN30"/>
    <mergeCell ref="C32:F32"/>
    <mergeCell ref="J32:AB32"/>
    <mergeCell ref="AC32:AF32"/>
    <mergeCell ref="AG32:AI32"/>
    <mergeCell ref="CP30:DU30"/>
    <mergeCell ref="DW30:EQ30"/>
    <mergeCell ref="AH31:BR31"/>
    <mergeCell ref="BT31:CN31"/>
    <mergeCell ref="CP31:DU31"/>
    <mergeCell ref="DW31:EQ31"/>
    <mergeCell ref="A14:FJ14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DG17:DS17"/>
    <mergeCell ref="DT17:DV17"/>
    <mergeCell ref="DW17:EH17"/>
    <mergeCell ref="EI17:EU17"/>
    <mergeCell ref="EV17:EX17"/>
    <mergeCell ref="EY17:FJ17"/>
    <mergeCell ref="CE18:DF18"/>
    <mergeCell ref="DG18:EH18"/>
    <mergeCell ref="EI18:FJ18"/>
    <mergeCell ref="AD19:AL19"/>
    <mergeCell ref="AM19:AU19"/>
    <mergeCell ref="AV19:BG19"/>
    <mergeCell ref="BH19:BP19"/>
    <mergeCell ref="CE19:CO19"/>
    <mergeCell ref="CP19:CW19"/>
    <mergeCell ref="CX19:DF19"/>
    <mergeCell ref="DG19:DQ19"/>
    <mergeCell ref="DR19:DY19"/>
    <mergeCell ref="DZ19:EH19"/>
    <mergeCell ref="EI19:ES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CX20:DF20"/>
    <mergeCell ref="DG20:DQ20"/>
    <mergeCell ref="DR20:DY20"/>
    <mergeCell ref="DZ20:EH20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CX21:DF21"/>
    <mergeCell ref="DG21:DQ21"/>
    <mergeCell ref="DR21:DY21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CE22:CO22"/>
    <mergeCell ref="CP22:CW22"/>
    <mergeCell ref="CX22:DF22"/>
    <mergeCell ref="DG22:DQ22"/>
    <mergeCell ref="DR22:DY22"/>
    <mergeCell ref="DZ22:EH22"/>
    <mergeCell ref="EI22:ES22"/>
    <mergeCell ref="ET22:FA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CP23:CW23"/>
    <mergeCell ref="CX23:DF23"/>
    <mergeCell ref="DG23:DQ23"/>
    <mergeCell ref="DR23:DY23"/>
    <mergeCell ref="DZ23:EH23"/>
    <mergeCell ref="EI23:ES23"/>
    <mergeCell ref="ET23:FA23"/>
    <mergeCell ref="FB23:FJ23"/>
    <mergeCell ref="DZ24:EH24"/>
    <mergeCell ref="EI24:ES24"/>
    <mergeCell ref="ET24:FA24"/>
    <mergeCell ref="FB24:FJ24"/>
    <mergeCell ref="BQ24:CD24"/>
    <mergeCell ref="CE24:CO24"/>
    <mergeCell ref="CP24:CW24"/>
    <mergeCell ref="CX24:DF24"/>
    <mergeCell ref="DG24:DQ24"/>
    <mergeCell ref="DR24:DY24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2"/>
  <sheetViews>
    <sheetView zoomScalePageLayoutView="0" workbookViewId="0" topLeftCell="A27">
      <selection activeCell="I53" sqref="I53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29.00390625" style="0" customWidth="1"/>
    <col min="5" max="6" width="2.75390625" style="0" bestFit="1" customWidth="1"/>
    <col min="7" max="7" width="9.875" style="0" bestFit="1" customWidth="1"/>
    <col min="8" max="8" width="3.625" style="0" bestFit="1" customWidth="1"/>
    <col min="9" max="9" width="21.625" style="0" bestFit="1" customWidth="1"/>
    <col min="10" max="10" width="10.00390625" style="0" bestFit="1" customWidth="1"/>
  </cols>
  <sheetData>
    <row r="1" spans="1:80" ht="12" customHeight="1">
      <c r="A1" s="311" t="s">
        <v>137</v>
      </c>
      <c r="B1" s="311"/>
      <c r="C1" s="311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</row>
    <row r="2" spans="1:80" ht="11.25" customHeight="1">
      <c r="A2" s="311" t="s">
        <v>138</v>
      </c>
      <c r="B2" s="311"/>
      <c r="C2" s="31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</row>
    <row r="3" spans="1:80" ht="11.25" customHeight="1">
      <c r="A3" s="311" t="s">
        <v>139</v>
      </c>
      <c r="B3" s="311"/>
      <c r="C3" s="31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</row>
    <row r="4" spans="1:3" ht="10.5" customHeight="1">
      <c r="A4" s="311" t="s">
        <v>140</v>
      </c>
      <c r="B4" s="311"/>
      <c r="C4" s="311"/>
    </row>
    <row r="5" spans="1:3" ht="10.5" customHeight="1">
      <c r="A5" s="27"/>
      <c r="B5" s="28"/>
      <c r="C5" s="28"/>
    </row>
    <row r="6" spans="1:3" ht="12.75">
      <c r="A6" s="312" t="s">
        <v>294</v>
      </c>
      <c r="B6" s="312"/>
      <c r="C6" s="312"/>
    </row>
    <row r="7" spans="1:3" ht="10.5" customHeight="1">
      <c r="A7" s="313"/>
      <c r="B7" s="313"/>
      <c r="C7" s="313"/>
    </row>
    <row r="8" spans="1:3" ht="10.5" customHeight="1">
      <c r="A8" s="315"/>
      <c r="B8" s="315"/>
      <c r="C8" s="315"/>
    </row>
    <row r="9" spans="1:3" ht="11.25" customHeight="1">
      <c r="A9" s="29"/>
      <c r="B9" s="28"/>
      <c r="C9" s="28"/>
    </row>
    <row r="10" spans="1:3" ht="12.75">
      <c r="A10" s="316" t="s">
        <v>141</v>
      </c>
      <c r="B10" s="316"/>
      <c r="C10" s="316"/>
    </row>
    <row r="11" spans="1:3" ht="12.75">
      <c r="A11" s="316" t="s">
        <v>142</v>
      </c>
      <c r="B11" s="316"/>
      <c r="C11" s="316"/>
    </row>
    <row r="12" spans="1:3" ht="29.25" customHeight="1">
      <c r="A12" s="316" t="s">
        <v>143</v>
      </c>
      <c r="B12" s="316"/>
      <c r="C12" s="316"/>
    </row>
    <row r="13" spans="1:3" ht="25.5" customHeight="1">
      <c r="A13" s="29"/>
      <c r="B13" s="30" t="s">
        <v>144</v>
      </c>
      <c r="C13" s="31">
        <v>44563</v>
      </c>
    </row>
    <row r="14" spans="1:3" ht="12.75">
      <c r="A14" s="29" t="s">
        <v>145</v>
      </c>
      <c r="B14" s="28"/>
      <c r="C14" s="28"/>
    </row>
    <row r="15" spans="1:10" ht="26.25" thickBot="1">
      <c r="A15" s="32" t="s">
        <v>146</v>
      </c>
      <c r="B15" s="32" t="s">
        <v>147</v>
      </c>
      <c r="C15" s="32" t="s">
        <v>148</v>
      </c>
      <c r="E15" s="66" t="s">
        <v>90</v>
      </c>
      <c r="F15" s="66" t="s">
        <v>91</v>
      </c>
      <c r="G15" s="66" t="s">
        <v>97</v>
      </c>
      <c r="H15" s="66" t="s">
        <v>93</v>
      </c>
      <c r="I15" s="66" t="s">
        <v>94</v>
      </c>
      <c r="J15" s="67">
        <v>360000</v>
      </c>
    </row>
    <row r="16" spans="1:10" ht="12.75" customHeight="1">
      <c r="A16" s="33" t="s">
        <v>149</v>
      </c>
      <c r="B16" s="34" t="s">
        <v>150</v>
      </c>
      <c r="C16" s="35">
        <f>C17+C21+C28+C31</f>
        <v>5396040</v>
      </c>
      <c r="E16" s="62" t="s">
        <v>90</v>
      </c>
      <c r="F16" s="62" t="s">
        <v>91</v>
      </c>
      <c r="G16" s="62" t="s">
        <v>92</v>
      </c>
      <c r="H16" s="62" t="s">
        <v>93</v>
      </c>
      <c r="I16" s="62" t="s">
        <v>94</v>
      </c>
      <c r="J16" s="68">
        <v>0</v>
      </c>
    </row>
    <row r="17" spans="1:10" ht="13.5" customHeight="1" thickBot="1">
      <c r="A17" s="33" t="s">
        <v>151</v>
      </c>
      <c r="B17" s="34" t="s">
        <v>152</v>
      </c>
      <c r="C17" s="35">
        <f>C18+C19+C20</f>
        <v>4042190</v>
      </c>
      <c r="E17" s="66" t="s">
        <v>90</v>
      </c>
      <c r="F17" s="66" t="s">
        <v>91</v>
      </c>
      <c r="G17" s="66" t="s">
        <v>107</v>
      </c>
      <c r="H17" s="66" t="s">
        <v>93</v>
      </c>
      <c r="I17" s="66" t="s">
        <v>108</v>
      </c>
      <c r="J17" s="67">
        <v>1699000</v>
      </c>
    </row>
    <row r="18" spans="1:10" ht="13.5" customHeight="1" thickBot="1">
      <c r="A18" s="33" t="s">
        <v>153</v>
      </c>
      <c r="B18" s="34" t="s">
        <v>154</v>
      </c>
      <c r="C18" s="35">
        <f>J15+J17+J18+J19+J20</f>
        <v>3103100</v>
      </c>
      <c r="E18" s="62" t="s">
        <v>90</v>
      </c>
      <c r="F18" s="62" t="s">
        <v>91</v>
      </c>
      <c r="G18" s="69" t="s">
        <v>107</v>
      </c>
      <c r="H18" s="62" t="s">
        <v>93</v>
      </c>
      <c r="I18" s="62" t="s">
        <v>109</v>
      </c>
      <c r="J18" s="68">
        <v>643000</v>
      </c>
    </row>
    <row r="19" spans="1:10" ht="13.5" customHeight="1" thickBot="1">
      <c r="A19" s="33" t="s">
        <v>155</v>
      </c>
      <c r="B19" s="34" t="s">
        <v>156</v>
      </c>
      <c r="C19" s="35"/>
      <c r="E19" s="66" t="s">
        <v>90</v>
      </c>
      <c r="F19" s="66" t="s">
        <v>91</v>
      </c>
      <c r="G19" s="69" t="s">
        <v>107</v>
      </c>
      <c r="H19" s="66" t="s">
        <v>93</v>
      </c>
      <c r="I19" s="66" t="s">
        <v>110</v>
      </c>
      <c r="J19" s="67">
        <v>56100</v>
      </c>
    </row>
    <row r="20" spans="1:10" ht="13.5" customHeight="1" thickBot="1">
      <c r="A20" s="33" t="s">
        <v>157</v>
      </c>
      <c r="B20" s="34" t="s">
        <v>158</v>
      </c>
      <c r="C20" s="35">
        <f>J21+J23+J24+J25+J26</f>
        <v>939090</v>
      </c>
      <c r="E20" s="62" t="s">
        <v>90</v>
      </c>
      <c r="F20" s="62" t="s">
        <v>91</v>
      </c>
      <c r="G20" s="62" t="s">
        <v>229</v>
      </c>
      <c r="H20" s="69" t="s">
        <v>93</v>
      </c>
      <c r="I20" s="69" t="s">
        <v>290</v>
      </c>
      <c r="J20" s="68">
        <v>345000</v>
      </c>
    </row>
    <row r="21" spans="1:10" ht="13.5" customHeight="1" thickBot="1">
      <c r="A21" s="33" t="s">
        <v>159</v>
      </c>
      <c r="B21" s="34" t="s">
        <v>160</v>
      </c>
      <c r="C21" s="35">
        <f>C22+C23+C24+C25+C26+C27</f>
        <v>1105850</v>
      </c>
      <c r="E21" s="62" t="s">
        <v>90</v>
      </c>
      <c r="F21" s="62" t="s">
        <v>91</v>
      </c>
      <c r="G21" s="66" t="s">
        <v>97</v>
      </c>
      <c r="H21" s="62" t="s">
        <v>95</v>
      </c>
      <c r="I21" s="62" t="s">
        <v>96</v>
      </c>
      <c r="J21" s="68">
        <v>110000</v>
      </c>
    </row>
    <row r="22" spans="1:10" ht="13.5" customHeight="1" thickBot="1">
      <c r="A22" s="33" t="s">
        <v>161</v>
      </c>
      <c r="B22" s="34" t="s">
        <v>162</v>
      </c>
      <c r="C22" s="35">
        <f>J27</f>
        <v>7000</v>
      </c>
      <c r="E22" s="66" t="s">
        <v>90</v>
      </c>
      <c r="F22" s="66" t="s">
        <v>91</v>
      </c>
      <c r="G22" s="69" t="s">
        <v>92</v>
      </c>
      <c r="H22" s="66" t="s">
        <v>95</v>
      </c>
      <c r="I22" s="66" t="s">
        <v>96</v>
      </c>
      <c r="J22" s="67">
        <v>0</v>
      </c>
    </row>
    <row r="23" spans="1:10" ht="13.5" customHeight="1" thickBot="1">
      <c r="A23" s="33" t="s">
        <v>163</v>
      </c>
      <c r="B23" s="34" t="s">
        <v>164</v>
      </c>
      <c r="C23" s="35"/>
      <c r="E23" s="62" t="s">
        <v>90</v>
      </c>
      <c r="F23" s="62" t="s">
        <v>91</v>
      </c>
      <c r="G23" s="69" t="s">
        <v>107</v>
      </c>
      <c r="H23" s="62" t="s">
        <v>95</v>
      </c>
      <c r="I23" s="62" t="s">
        <v>111</v>
      </c>
      <c r="J23" s="68">
        <v>514000</v>
      </c>
    </row>
    <row r="24" spans="1:10" ht="13.5" customHeight="1" thickBot="1">
      <c r="A24" s="33" t="s">
        <v>165</v>
      </c>
      <c r="B24" s="34" t="s">
        <v>166</v>
      </c>
      <c r="C24" s="35">
        <f>J28+J30+J31+J32</f>
        <v>713000</v>
      </c>
      <c r="E24" s="66" t="s">
        <v>90</v>
      </c>
      <c r="F24" s="66" t="s">
        <v>91</v>
      </c>
      <c r="G24" s="69" t="s">
        <v>107</v>
      </c>
      <c r="H24" s="66" t="s">
        <v>95</v>
      </c>
      <c r="I24" s="66" t="s">
        <v>112</v>
      </c>
      <c r="J24" s="67">
        <v>194000</v>
      </c>
    </row>
    <row r="25" spans="1:10" ht="13.5" customHeight="1" thickBot="1">
      <c r="A25" s="33" t="s">
        <v>167</v>
      </c>
      <c r="B25" s="34" t="s">
        <v>168</v>
      </c>
      <c r="C25" s="35">
        <f>J33</f>
        <v>7000</v>
      </c>
      <c r="E25" s="62" t="s">
        <v>90</v>
      </c>
      <c r="F25" s="62" t="s">
        <v>91</v>
      </c>
      <c r="G25" s="69" t="s">
        <v>107</v>
      </c>
      <c r="H25" s="69" t="s">
        <v>95</v>
      </c>
      <c r="I25" s="69" t="s">
        <v>113</v>
      </c>
      <c r="J25" s="68">
        <v>16900</v>
      </c>
    </row>
    <row r="26" spans="1:10" ht="13.5" customHeight="1" thickBot="1">
      <c r="A26" s="33" t="s">
        <v>169</v>
      </c>
      <c r="B26" s="34" t="s">
        <v>170</v>
      </c>
      <c r="C26" s="35">
        <f>J34</f>
        <v>197000</v>
      </c>
      <c r="E26" s="62" t="s">
        <v>90</v>
      </c>
      <c r="F26" s="62" t="s">
        <v>91</v>
      </c>
      <c r="G26" s="62" t="s">
        <v>229</v>
      </c>
      <c r="H26" s="69" t="s">
        <v>95</v>
      </c>
      <c r="I26" s="69" t="s">
        <v>291</v>
      </c>
      <c r="J26" s="68">
        <v>104190</v>
      </c>
    </row>
    <row r="27" spans="1:10" ht="13.5" customHeight="1" thickBot="1">
      <c r="A27" s="33" t="s">
        <v>171</v>
      </c>
      <c r="B27" s="34" t="s">
        <v>172</v>
      </c>
      <c r="C27" s="35">
        <f>J35+J42+J49</f>
        <v>181850</v>
      </c>
      <c r="E27" s="62" t="s">
        <v>90</v>
      </c>
      <c r="F27" s="62" t="s">
        <v>91</v>
      </c>
      <c r="G27" s="66" t="s">
        <v>97</v>
      </c>
      <c r="H27" s="62" t="s">
        <v>98</v>
      </c>
      <c r="I27" s="62" t="s">
        <v>99</v>
      </c>
      <c r="J27" s="68">
        <v>7000</v>
      </c>
    </row>
    <row r="28" spans="1:10" ht="13.5" customHeight="1" thickBot="1">
      <c r="A28" s="33" t="s">
        <v>173</v>
      </c>
      <c r="B28" s="34" t="s">
        <v>174</v>
      </c>
      <c r="C28" s="35">
        <f>C29+C30</f>
        <v>237000</v>
      </c>
      <c r="E28" s="66" t="s">
        <v>90</v>
      </c>
      <c r="F28" s="66" t="s">
        <v>91</v>
      </c>
      <c r="G28" s="69" t="s">
        <v>97</v>
      </c>
      <c r="H28" s="66" t="s">
        <v>276</v>
      </c>
      <c r="I28" s="66" t="s">
        <v>100</v>
      </c>
      <c r="J28" s="67">
        <v>658000</v>
      </c>
    </row>
    <row r="29" spans="1:10" ht="13.5" customHeight="1" thickBot="1">
      <c r="A29" s="33" t="s">
        <v>175</v>
      </c>
      <c r="B29" s="34" t="s">
        <v>176</v>
      </c>
      <c r="C29" s="35"/>
      <c r="E29" s="69" t="s">
        <v>90</v>
      </c>
      <c r="F29" s="69" t="s">
        <v>91</v>
      </c>
      <c r="G29" s="69" t="s">
        <v>92</v>
      </c>
      <c r="H29" s="69" t="s">
        <v>98</v>
      </c>
      <c r="I29" s="69" t="s">
        <v>278</v>
      </c>
      <c r="J29" s="70">
        <v>0</v>
      </c>
    </row>
    <row r="30" spans="1:10" ht="23.25" thickBot="1">
      <c r="A30" s="33" t="s">
        <v>177</v>
      </c>
      <c r="B30" s="34" t="s">
        <v>178</v>
      </c>
      <c r="C30" s="35">
        <f>J50</f>
        <v>237000</v>
      </c>
      <c r="E30" s="69" t="s">
        <v>90</v>
      </c>
      <c r="F30" s="69" t="s">
        <v>91</v>
      </c>
      <c r="G30" s="69" t="s">
        <v>92</v>
      </c>
      <c r="H30" s="69" t="s">
        <v>98</v>
      </c>
      <c r="I30" s="69" t="s">
        <v>277</v>
      </c>
      <c r="J30" s="70">
        <v>46000</v>
      </c>
    </row>
    <row r="31" spans="1:10" ht="13.5" customHeight="1" thickBot="1">
      <c r="A31" s="33" t="s">
        <v>179</v>
      </c>
      <c r="B31" s="34" t="s">
        <v>180</v>
      </c>
      <c r="C31" s="35">
        <f>J51+J52</f>
        <v>11000</v>
      </c>
      <c r="E31" s="62" t="s">
        <v>90</v>
      </c>
      <c r="F31" s="62" t="s">
        <v>91</v>
      </c>
      <c r="G31" s="69" t="s">
        <v>97</v>
      </c>
      <c r="H31" s="62" t="s">
        <v>98</v>
      </c>
      <c r="I31" s="62" t="s">
        <v>101</v>
      </c>
      <c r="J31" s="68">
        <v>5000</v>
      </c>
    </row>
    <row r="32" spans="1:10" ht="13.5" customHeight="1" thickBot="1">
      <c r="A32" s="33" t="s">
        <v>181</v>
      </c>
      <c r="B32" s="34" t="s">
        <v>182</v>
      </c>
      <c r="C32" s="35">
        <f>C33+C34</f>
        <v>426950.9</v>
      </c>
      <c r="E32" s="66" t="s">
        <v>90</v>
      </c>
      <c r="F32" s="66" t="s">
        <v>91</v>
      </c>
      <c r="G32" s="69" t="s">
        <v>97</v>
      </c>
      <c r="H32" s="66" t="s">
        <v>98</v>
      </c>
      <c r="I32" s="66" t="s">
        <v>102</v>
      </c>
      <c r="J32" s="67">
        <v>4000</v>
      </c>
    </row>
    <row r="33" spans="1:10" ht="13.5" customHeight="1" thickBot="1">
      <c r="A33" s="33" t="s">
        <v>183</v>
      </c>
      <c r="B33" s="34" t="s">
        <v>184</v>
      </c>
      <c r="C33" s="35">
        <f>J43</f>
        <v>20000</v>
      </c>
      <c r="E33" s="62" t="s">
        <v>90</v>
      </c>
      <c r="F33" s="62" t="s">
        <v>91</v>
      </c>
      <c r="G33" s="69" t="s">
        <v>97</v>
      </c>
      <c r="H33" s="69" t="s">
        <v>98</v>
      </c>
      <c r="I33" s="69" t="s">
        <v>296</v>
      </c>
      <c r="J33" s="68">
        <v>7000</v>
      </c>
    </row>
    <row r="34" spans="1:10" ht="13.5" customHeight="1" thickBot="1">
      <c r="A34" s="33" t="s">
        <v>185</v>
      </c>
      <c r="B34" s="34" t="s">
        <v>186</v>
      </c>
      <c r="C34" s="35">
        <f>J37+J38+J39+J40+J41+J44+J45+J46+J47+J48</f>
        <v>406950.9</v>
      </c>
      <c r="E34" s="62" t="s">
        <v>90</v>
      </c>
      <c r="F34" s="62" t="s">
        <v>91</v>
      </c>
      <c r="G34" s="69" t="s">
        <v>97</v>
      </c>
      <c r="H34" s="62" t="s">
        <v>98</v>
      </c>
      <c r="I34" s="62" t="s">
        <v>103</v>
      </c>
      <c r="J34" s="68">
        <v>197000</v>
      </c>
    </row>
    <row r="35" spans="1:10" ht="13.5" customHeight="1" thickBot="1">
      <c r="A35" s="33" t="s">
        <v>187</v>
      </c>
      <c r="B35" s="36" t="s">
        <v>188</v>
      </c>
      <c r="C35" s="72">
        <f>C16+C32</f>
        <v>5822990.9</v>
      </c>
      <c r="E35" s="66" t="s">
        <v>90</v>
      </c>
      <c r="F35" s="66" t="s">
        <v>91</v>
      </c>
      <c r="G35" s="69" t="s">
        <v>97</v>
      </c>
      <c r="H35" s="66" t="s">
        <v>98</v>
      </c>
      <c r="I35" s="66" t="s">
        <v>104</v>
      </c>
      <c r="J35" s="67">
        <v>170000</v>
      </c>
    </row>
    <row r="36" spans="1:10" ht="13.5" customHeight="1" thickBot="1">
      <c r="A36" s="29"/>
      <c r="B36" s="28"/>
      <c r="C36" s="28"/>
      <c r="E36" s="62" t="s">
        <v>90</v>
      </c>
      <c r="F36" s="62" t="s">
        <v>91</v>
      </c>
      <c r="G36" s="69" t="s">
        <v>97</v>
      </c>
      <c r="H36" s="62" t="s">
        <v>98</v>
      </c>
      <c r="I36" s="62" t="s">
        <v>225</v>
      </c>
      <c r="J36" s="68">
        <v>0</v>
      </c>
    </row>
    <row r="37" spans="1:10" ht="13.5" customHeight="1" thickBot="1">
      <c r="A37" s="314" t="s">
        <v>222</v>
      </c>
      <c r="B37" s="314"/>
      <c r="C37" s="314"/>
      <c r="E37" s="66" t="s">
        <v>90</v>
      </c>
      <c r="F37" s="66" t="s">
        <v>91</v>
      </c>
      <c r="G37" s="69" t="s">
        <v>97</v>
      </c>
      <c r="H37" s="66" t="s">
        <v>98</v>
      </c>
      <c r="I37" s="66" t="s">
        <v>105</v>
      </c>
      <c r="J37" s="67">
        <v>100000</v>
      </c>
    </row>
    <row r="38" spans="1:10" ht="13.5" customHeight="1" thickBot="1">
      <c r="A38" s="314"/>
      <c r="B38" s="314"/>
      <c r="C38" s="314"/>
      <c r="E38" s="62" t="s">
        <v>90</v>
      </c>
      <c r="F38" s="62" t="s">
        <v>91</v>
      </c>
      <c r="G38" s="69" t="s">
        <v>97</v>
      </c>
      <c r="H38" s="69" t="s">
        <v>98</v>
      </c>
      <c r="I38" s="69" t="s">
        <v>106</v>
      </c>
      <c r="J38" s="68">
        <v>150000</v>
      </c>
    </row>
    <row r="39" spans="1:10" ht="13.5" customHeight="1" thickBot="1">
      <c r="A39" s="314"/>
      <c r="B39" s="314"/>
      <c r="C39" s="314"/>
      <c r="E39" s="62" t="s">
        <v>90</v>
      </c>
      <c r="F39" s="62" t="s">
        <v>91</v>
      </c>
      <c r="G39" s="69" t="s">
        <v>97</v>
      </c>
      <c r="H39" s="69" t="s">
        <v>98</v>
      </c>
      <c r="I39" s="69" t="s">
        <v>297</v>
      </c>
      <c r="J39" s="68">
        <v>50000</v>
      </c>
    </row>
    <row r="40" spans="1:10" ht="13.5" customHeight="1" thickBot="1">
      <c r="A40" s="314" t="s">
        <v>224</v>
      </c>
      <c r="B40" s="314"/>
      <c r="C40" s="314"/>
      <c r="E40" s="62" t="s">
        <v>90</v>
      </c>
      <c r="F40" s="62" t="s">
        <v>91</v>
      </c>
      <c r="G40" s="69" t="s">
        <v>97</v>
      </c>
      <c r="H40" s="69" t="s">
        <v>98</v>
      </c>
      <c r="I40" s="69" t="s">
        <v>298</v>
      </c>
      <c r="J40" s="68">
        <v>35000</v>
      </c>
    </row>
    <row r="41" spans="5:10" ht="13.5" customHeight="1" thickBot="1">
      <c r="E41" s="62" t="s">
        <v>90</v>
      </c>
      <c r="F41" s="62" t="s">
        <v>91</v>
      </c>
      <c r="G41" s="69" t="s">
        <v>97</v>
      </c>
      <c r="H41" s="69" t="s">
        <v>98</v>
      </c>
      <c r="I41" s="69" t="s">
        <v>299</v>
      </c>
      <c r="J41" s="68">
        <v>10000</v>
      </c>
    </row>
    <row r="42" spans="5:10" ht="13.5" customHeight="1" thickBot="1">
      <c r="E42" s="62" t="s">
        <v>90</v>
      </c>
      <c r="F42" s="62" t="s">
        <v>91</v>
      </c>
      <c r="G42" s="69" t="s">
        <v>107</v>
      </c>
      <c r="H42" s="69" t="s">
        <v>98</v>
      </c>
      <c r="I42" s="62" t="s">
        <v>301</v>
      </c>
      <c r="J42" s="68">
        <v>11000</v>
      </c>
    </row>
    <row r="43" spans="5:10" ht="13.5" customHeight="1" thickBot="1">
      <c r="E43" s="66" t="s">
        <v>90</v>
      </c>
      <c r="F43" s="66" t="s">
        <v>91</v>
      </c>
      <c r="G43" s="69" t="s">
        <v>107</v>
      </c>
      <c r="H43" s="69" t="s">
        <v>98</v>
      </c>
      <c r="I43" s="66" t="s">
        <v>302</v>
      </c>
      <c r="J43" s="67">
        <v>20000</v>
      </c>
    </row>
    <row r="44" spans="5:10" ht="13.5" customHeight="1" thickBot="1">
      <c r="E44" s="62" t="s">
        <v>90</v>
      </c>
      <c r="F44" s="62" t="s">
        <v>91</v>
      </c>
      <c r="G44" s="69" t="s">
        <v>107</v>
      </c>
      <c r="H44" s="69" t="s">
        <v>98</v>
      </c>
      <c r="I44" s="62" t="s">
        <v>303</v>
      </c>
      <c r="J44" s="68">
        <v>20000</v>
      </c>
    </row>
    <row r="45" spans="5:10" ht="13.5" customHeight="1" thickBot="1">
      <c r="E45" s="66" t="s">
        <v>90</v>
      </c>
      <c r="F45" s="66" t="s">
        <v>91</v>
      </c>
      <c r="G45" s="69" t="s">
        <v>107</v>
      </c>
      <c r="H45" s="69" t="s">
        <v>98</v>
      </c>
      <c r="I45" s="66" t="s">
        <v>304</v>
      </c>
      <c r="J45" s="67">
        <v>2000</v>
      </c>
    </row>
    <row r="46" spans="5:10" ht="13.5" customHeight="1" thickBot="1">
      <c r="E46" s="62" t="s">
        <v>90</v>
      </c>
      <c r="F46" s="62" t="s">
        <v>91</v>
      </c>
      <c r="G46" s="69" t="s">
        <v>230</v>
      </c>
      <c r="H46" s="62" t="s">
        <v>98</v>
      </c>
      <c r="I46" s="62" t="s">
        <v>293</v>
      </c>
      <c r="J46" s="68">
        <v>30860</v>
      </c>
    </row>
    <row r="47" spans="5:10" ht="13.5" customHeight="1" thickBot="1">
      <c r="E47" s="66" t="s">
        <v>90</v>
      </c>
      <c r="F47" s="66" t="s">
        <v>90</v>
      </c>
      <c r="G47" s="69" t="s">
        <v>274</v>
      </c>
      <c r="H47" s="66" t="s">
        <v>98</v>
      </c>
      <c r="I47" s="66" t="s">
        <v>105</v>
      </c>
      <c r="J47" s="67">
        <v>9000</v>
      </c>
    </row>
    <row r="48" spans="5:10" ht="13.5" customHeight="1" thickBot="1">
      <c r="E48" s="66" t="s">
        <v>90</v>
      </c>
      <c r="F48" s="66" t="s">
        <v>90</v>
      </c>
      <c r="G48" s="69" t="s">
        <v>275</v>
      </c>
      <c r="H48" s="69" t="s">
        <v>98</v>
      </c>
      <c r="I48" s="69" t="s">
        <v>105</v>
      </c>
      <c r="J48" s="67">
        <v>90.9</v>
      </c>
    </row>
    <row r="49" spans="5:10" ht="13.5" customHeight="1" thickBot="1">
      <c r="E49" s="62" t="s">
        <v>127</v>
      </c>
      <c r="F49" s="62" t="s">
        <v>122</v>
      </c>
      <c r="G49" s="69" t="s">
        <v>231</v>
      </c>
      <c r="H49" s="69" t="s">
        <v>98</v>
      </c>
      <c r="I49" s="69" t="s">
        <v>104</v>
      </c>
      <c r="J49" s="68">
        <v>850</v>
      </c>
    </row>
    <row r="50" spans="5:10" ht="13.5" customHeight="1" thickBot="1">
      <c r="E50" s="62" t="s">
        <v>127</v>
      </c>
      <c r="F50" s="62" t="s">
        <v>122</v>
      </c>
      <c r="G50" s="69" t="s">
        <v>231</v>
      </c>
      <c r="H50" s="62" t="s">
        <v>232</v>
      </c>
      <c r="I50" s="62" t="s">
        <v>279</v>
      </c>
      <c r="J50" s="68">
        <v>237000</v>
      </c>
    </row>
    <row r="51" spans="5:10" ht="13.5" customHeight="1" thickBot="1">
      <c r="E51" s="66" t="s">
        <v>90</v>
      </c>
      <c r="F51" s="66" t="s">
        <v>91</v>
      </c>
      <c r="G51" s="69" t="s">
        <v>97</v>
      </c>
      <c r="H51" s="66" t="s">
        <v>226</v>
      </c>
      <c r="I51" s="66" t="s">
        <v>227</v>
      </c>
      <c r="J51" s="67">
        <v>10000</v>
      </c>
    </row>
    <row r="52" spans="5:10" ht="13.5" customHeight="1" thickBot="1">
      <c r="E52" s="66" t="s">
        <v>90</v>
      </c>
      <c r="F52" s="66" t="s">
        <v>91</v>
      </c>
      <c r="G52" s="69" t="s">
        <v>97</v>
      </c>
      <c r="H52" s="69" t="s">
        <v>228</v>
      </c>
      <c r="I52" s="69" t="s">
        <v>227</v>
      </c>
      <c r="J52" s="67">
        <v>1000</v>
      </c>
    </row>
  </sheetData>
  <sheetProtection/>
  <mergeCells count="14">
    <mergeCell ref="A39:C39"/>
    <mergeCell ref="A40:C40"/>
    <mergeCell ref="A8:C8"/>
    <mergeCell ref="A10:C10"/>
    <mergeCell ref="A11:C11"/>
    <mergeCell ref="A12:C12"/>
    <mergeCell ref="A37:C37"/>
    <mergeCell ref="A38:C38"/>
    <mergeCell ref="A1:C1"/>
    <mergeCell ref="A2:C2"/>
    <mergeCell ref="A3:C3"/>
    <mergeCell ref="A4:C4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78">
      <selection activeCell="A174" sqref="A17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3.625" style="0" customWidth="1"/>
    <col min="5" max="6" width="2.75390625" style="78" bestFit="1" customWidth="1"/>
    <col min="7" max="7" width="11.875" style="78" customWidth="1"/>
    <col min="8" max="8" width="3.625" style="78" bestFit="1" customWidth="1"/>
    <col min="9" max="9" width="23.625" style="78" customWidth="1"/>
    <col min="10" max="10" width="10.00390625" style="78" bestFit="1" customWidth="1"/>
  </cols>
  <sheetData>
    <row r="1" spans="1:4" ht="15.75">
      <c r="A1" s="317" t="s">
        <v>295</v>
      </c>
      <c r="B1" s="317"/>
      <c r="C1" s="317"/>
      <c r="D1" s="78"/>
    </row>
    <row r="2" spans="1:4" ht="12.75">
      <c r="A2" s="318"/>
      <c r="B2" s="318"/>
      <c r="C2" s="318"/>
      <c r="D2" s="78"/>
    </row>
    <row r="3" spans="1:4" ht="12.75">
      <c r="A3" s="37" t="s">
        <v>338</v>
      </c>
      <c r="B3" s="38"/>
      <c r="C3" s="38"/>
      <c r="D3" s="78"/>
    </row>
    <row r="4" spans="1:4" ht="12.75">
      <c r="A4" s="39" t="s">
        <v>195</v>
      </c>
      <c r="B4" s="38"/>
      <c r="C4" s="38"/>
      <c r="D4" s="78"/>
    </row>
    <row r="5" spans="1:4" ht="12.75">
      <c r="A5" s="39" t="s">
        <v>196</v>
      </c>
      <c r="B5" s="38"/>
      <c r="C5" s="38"/>
      <c r="D5" s="78"/>
    </row>
    <row r="6" spans="1:4" ht="12.75">
      <c r="A6" s="40" t="s">
        <v>190</v>
      </c>
      <c r="B6" s="41" t="s">
        <v>197</v>
      </c>
      <c r="C6" s="58" t="s">
        <v>191</v>
      </c>
      <c r="D6" s="78"/>
    </row>
    <row r="7" spans="1:4" ht="12.75">
      <c r="A7" s="40" t="s">
        <v>198</v>
      </c>
      <c r="B7" s="41" t="s">
        <v>280</v>
      </c>
      <c r="C7" s="61">
        <f>J74</f>
        <v>658000</v>
      </c>
      <c r="D7" s="78"/>
    </row>
    <row r="8" spans="1:4" ht="12.75">
      <c r="A8" s="43" t="s">
        <v>192</v>
      </c>
      <c r="B8" s="41"/>
      <c r="C8" s="60">
        <f>C7</f>
        <v>658000</v>
      </c>
      <c r="D8" s="78"/>
    </row>
    <row r="9" spans="1:4" ht="12.75">
      <c r="A9" s="44"/>
      <c r="B9" s="45"/>
      <c r="C9" s="46"/>
      <c r="D9" s="78"/>
    </row>
    <row r="10" spans="1:4" ht="12.75">
      <c r="A10" s="37" t="s">
        <v>339</v>
      </c>
      <c r="B10" s="38"/>
      <c r="C10" s="38"/>
      <c r="D10" s="78"/>
    </row>
    <row r="11" spans="1:4" ht="12.75">
      <c r="A11" s="39" t="s">
        <v>189</v>
      </c>
      <c r="B11" s="38"/>
      <c r="C11" s="38"/>
      <c r="D11" s="78"/>
    </row>
    <row r="12" spans="1:4" ht="12.75">
      <c r="A12" s="40" t="s">
        <v>190</v>
      </c>
      <c r="B12" s="319" t="s">
        <v>191</v>
      </c>
      <c r="C12" s="319"/>
      <c r="D12" s="78"/>
    </row>
    <row r="13" spans="1:4" ht="12.75">
      <c r="A13" s="40" t="s">
        <v>114</v>
      </c>
      <c r="B13" s="325">
        <f>J58</f>
        <v>360000</v>
      </c>
      <c r="C13" s="319"/>
      <c r="D13" s="78"/>
    </row>
    <row r="14" spans="1:4" ht="12.75">
      <c r="A14" s="40" t="s">
        <v>192</v>
      </c>
      <c r="B14" s="326">
        <f>B13</f>
        <v>360000</v>
      </c>
      <c r="C14" s="326"/>
      <c r="D14" s="78"/>
    </row>
    <row r="15" spans="1:4" ht="12.75">
      <c r="A15" s="47"/>
      <c r="B15" s="48"/>
      <c r="C15" s="48"/>
      <c r="D15" s="78"/>
    </row>
    <row r="16" spans="1:4" ht="12.75">
      <c r="A16" s="37" t="s">
        <v>340</v>
      </c>
      <c r="B16" s="38"/>
      <c r="C16" s="38"/>
      <c r="D16" s="78"/>
    </row>
    <row r="17" spans="1:4" ht="12.75">
      <c r="A17" s="39" t="s">
        <v>193</v>
      </c>
      <c r="B17" s="38"/>
      <c r="C17" s="38"/>
      <c r="D17" s="78"/>
    </row>
    <row r="18" spans="1:4" ht="12.75">
      <c r="A18" s="40" t="s">
        <v>190</v>
      </c>
      <c r="B18" s="327" t="s">
        <v>191</v>
      </c>
      <c r="C18" s="322"/>
      <c r="D18" s="78"/>
    </row>
    <row r="19" spans="1:4" ht="12.75">
      <c r="A19" s="40" t="s">
        <v>194</v>
      </c>
      <c r="B19" s="320">
        <f>J66</f>
        <v>110000</v>
      </c>
      <c r="C19" s="322"/>
      <c r="D19" s="78"/>
    </row>
    <row r="20" spans="1:4" ht="12.75">
      <c r="A20" s="40" t="s">
        <v>192</v>
      </c>
      <c r="B20" s="323">
        <f>B19</f>
        <v>110000</v>
      </c>
      <c r="C20" s="324"/>
      <c r="D20" s="78"/>
    </row>
    <row r="21" spans="1:4" ht="12.75">
      <c r="A21" s="47"/>
      <c r="B21" s="46"/>
      <c r="C21" s="38"/>
      <c r="D21" s="78"/>
    </row>
    <row r="22" spans="1:4" ht="12.75">
      <c r="A22" s="37" t="s">
        <v>338</v>
      </c>
      <c r="B22" s="38"/>
      <c r="C22" s="38"/>
      <c r="D22" s="78"/>
    </row>
    <row r="23" spans="1:4" ht="12.75">
      <c r="A23" s="39" t="s">
        <v>199</v>
      </c>
      <c r="B23" s="38"/>
      <c r="C23" s="38"/>
      <c r="D23" s="78"/>
    </row>
    <row r="24" spans="1:4" ht="12.75">
      <c r="A24" s="40" t="s">
        <v>190</v>
      </c>
      <c r="B24" s="327" t="s">
        <v>191</v>
      </c>
      <c r="C24" s="322"/>
      <c r="D24" s="78"/>
    </row>
    <row r="25" spans="1:4" ht="12.75">
      <c r="A25" s="40" t="s">
        <v>116</v>
      </c>
      <c r="B25" s="320">
        <f>J72</f>
        <v>7000</v>
      </c>
      <c r="C25" s="322"/>
      <c r="D25" s="78"/>
    </row>
    <row r="26" spans="1:4" ht="12.75">
      <c r="A26" s="43" t="s">
        <v>192</v>
      </c>
      <c r="B26" s="323">
        <f>B25</f>
        <v>7000</v>
      </c>
      <c r="C26" s="324"/>
      <c r="D26" s="78"/>
    </row>
    <row r="27" spans="1:4" ht="12.75">
      <c r="A27" s="49"/>
      <c r="B27" s="50"/>
      <c r="C27" s="50"/>
      <c r="D27" s="78"/>
    </row>
    <row r="28" spans="1:4" ht="12.75">
      <c r="A28" s="37" t="s">
        <v>341</v>
      </c>
      <c r="B28" s="38"/>
      <c r="C28" s="38"/>
      <c r="D28" s="78"/>
    </row>
    <row r="29" spans="1:4" ht="12.75">
      <c r="A29" s="39" t="s">
        <v>195</v>
      </c>
      <c r="B29" s="38"/>
      <c r="C29" s="38"/>
      <c r="D29" s="78"/>
    </row>
    <row r="30" spans="1:4" ht="12.75">
      <c r="A30" s="39" t="s">
        <v>281</v>
      </c>
      <c r="B30" s="38"/>
      <c r="C30" s="38"/>
      <c r="D30" s="78"/>
    </row>
    <row r="31" spans="1:4" ht="12.75">
      <c r="A31" s="40" t="s">
        <v>190</v>
      </c>
      <c r="B31" s="41" t="s">
        <v>197</v>
      </c>
      <c r="C31" s="58" t="s">
        <v>191</v>
      </c>
      <c r="D31" s="78"/>
    </row>
    <row r="32" spans="1:4" ht="12.75">
      <c r="A32" s="40" t="s">
        <v>200</v>
      </c>
      <c r="B32" s="41" t="s">
        <v>282</v>
      </c>
      <c r="C32" s="61">
        <f>J77</f>
        <v>46000</v>
      </c>
      <c r="D32" s="78"/>
    </row>
    <row r="33" spans="1:4" ht="12.75">
      <c r="A33" s="43" t="s">
        <v>192</v>
      </c>
      <c r="B33" s="41"/>
      <c r="C33" s="57">
        <f>C32</f>
        <v>46000</v>
      </c>
      <c r="D33" s="78"/>
    </row>
    <row r="34" spans="1:4" ht="12.75">
      <c r="A34" s="47"/>
      <c r="B34" s="46"/>
      <c r="C34" s="38"/>
      <c r="D34" s="78"/>
    </row>
    <row r="35" spans="1:4" ht="12.75">
      <c r="A35" s="37" t="s">
        <v>338</v>
      </c>
      <c r="B35" s="38"/>
      <c r="C35" s="38"/>
      <c r="D35" s="78"/>
    </row>
    <row r="36" spans="1:4" ht="12.75">
      <c r="A36" s="39" t="s">
        <v>195</v>
      </c>
      <c r="B36" s="38"/>
      <c r="C36" s="38"/>
      <c r="D36" s="78"/>
    </row>
    <row r="37" spans="1:4" ht="12.75">
      <c r="A37" s="39" t="s">
        <v>201</v>
      </c>
      <c r="B37" s="38"/>
      <c r="C37" s="38"/>
      <c r="D37" s="78"/>
    </row>
    <row r="38" spans="1:4" ht="12.75">
      <c r="A38" s="40" t="s">
        <v>190</v>
      </c>
      <c r="B38" s="41" t="s">
        <v>197</v>
      </c>
      <c r="C38" s="58" t="s">
        <v>191</v>
      </c>
      <c r="D38" s="78"/>
    </row>
    <row r="39" spans="1:4" ht="12.75">
      <c r="A39" s="40" t="s">
        <v>202</v>
      </c>
      <c r="B39" s="41" t="s">
        <v>283</v>
      </c>
      <c r="C39" s="61">
        <f>J78</f>
        <v>5000</v>
      </c>
      <c r="D39" s="78"/>
    </row>
    <row r="40" spans="1:4" ht="12.75">
      <c r="A40" s="43" t="s">
        <v>192</v>
      </c>
      <c r="B40" s="41"/>
      <c r="C40" s="57">
        <f>C39</f>
        <v>5000</v>
      </c>
      <c r="D40" s="78"/>
    </row>
    <row r="41" spans="1:4" ht="12.75">
      <c r="A41" s="47"/>
      <c r="B41" s="46"/>
      <c r="C41" s="38"/>
      <c r="D41" s="78"/>
    </row>
    <row r="42" spans="1:4" ht="12.75">
      <c r="A42" s="39" t="s">
        <v>195</v>
      </c>
      <c r="B42" s="38"/>
      <c r="C42" s="38"/>
      <c r="D42" s="78"/>
    </row>
    <row r="43" spans="1:4" ht="12.75">
      <c r="A43" s="39" t="s">
        <v>203</v>
      </c>
      <c r="B43" s="38"/>
      <c r="C43" s="38"/>
      <c r="D43" s="78"/>
    </row>
    <row r="44" spans="1:4" ht="12.75">
      <c r="A44" s="40" t="s">
        <v>190</v>
      </c>
      <c r="B44" s="41" t="s">
        <v>197</v>
      </c>
      <c r="C44" s="58" t="s">
        <v>191</v>
      </c>
      <c r="D44" s="78"/>
    </row>
    <row r="45" spans="1:4" ht="12.75">
      <c r="A45" s="40" t="s">
        <v>204</v>
      </c>
      <c r="B45" s="41" t="s">
        <v>284</v>
      </c>
      <c r="C45" s="59">
        <f>J79</f>
        <v>4000</v>
      </c>
      <c r="D45" s="78"/>
    </row>
    <row r="46" spans="1:4" ht="12.75">
      <c r="A46" s="43" t="s">
        <v>192</v>
      </c>
      <c r="B46" s="41"/>
      <c r="C46" s="57">
        <f>C45</f>
        <v>4000</v>
      </c>
      <c r="D46" s="78"/>
    </row>
    <row r="47" spans="1:3" ht="12.75">
      <c r="A47" s="47"/>
      <c r="B47" s="46"/>
      <c r="C47" s="38"/>
    </row>
    <row r="48" spans="1:3" ht="12.75">
      <c r="A48" s="37" t="s">
        <v>338</v>
      </c>
      <c r="B48" s="38"/>
      <c r="C48" s="38"/>
    </row>
    <row r="49" spans="1:3" ht="12.75">
      <c r="A49" s="39" t="s">
        <v>315</v>
      </c>
      <c r="B49" s="38"/>
      <c r="C49" s="38"/>
    </row>
    <row r="50" spans="1:3" ht="12.75">
      <c r="A50" s="39" t="s">
        <v>201</v>
      </c>
      <c r="B50" s="38"/>
      <c r="C50" s="38"/>
    </row>
    <row r="51" spans="1:3" ht="12.75">
      <c r="A51" s="40" t="s">
        <v>190</v>
      </c>
      <c r="B51" s="319" t="s">
        <v>206</v>
      </c>
      <c r="C51" s="319"/>
    </row>
    <row r="52" spans="1:3" ht="12.75">
      <c r="A52" s="40" t="s">
        <v>316</v>
      </c>
      <c r="B52" s="320">
        <f>J80</f>
        <v>7000</v>
      </c>
      <c r="C52" s="321"/>
    </row>
    <row r="53" spans="1:3" ht="12.75">
      <c r="A53" s="43" t="s">
        <v>192</v>
      </c>
      <c r="B53" s="320">
        <f>B52</f>
        <v>7000</v>
      </c>
      <c r="C53" s="321"/>
    </row>
    <row r="54" spans="1:3" ht="12.75">
      <c r="A54" s="47"/>
      <c r="B54" s="46"/>
      <c r="C54" s="38"/>
    </row>
    <row r="55" spans="1:3" ht="12.75">
      <c r="A55" s="37" t="s">
        <v>338</v>
      </c>
      <c r="B55" s="46"/>
      <c r="C55" s="38"/>
    </row>
    <row r="56" spans="1:3" ht="12.75">
      <c r="A56" s="39" t="s">
        <v>205</v>
      </c>
      <c r="B56" s="38"/>
      <c r="C56" s="38"/>
    </row>
    <row r="57" spans="1:3" ht="12.75">
      <c r="A57" s="40" t="s">
        <v>190</v>
      </c>
      <c r="B57" s="319" t="s">
        <v>206</v>
      </c>
      <c r="C57" s="319"/>
    </row>
    <row r="58" spans="1:10" ht="13.5" thickBot="1">
      <c r="A58" s="40" t="s">
        <v>207</v>
      </c>
      <c r="B58" s="320">
        <v>24000</v>
      </c>
      <c r="C58" s="321"/>
      <c r="E58" s="66" t="s">
        <v>90</v>
      </c>
      <c r="F58" s="66" t="s">
        <v>91</v>
      </c>
      <c r="G58" s="66" t="s">
        <v>97</v>
      </c>
      <c r="H58" s="66" t="s">
        <v>93</v>
      </c>
      <c r="I58" s="66" t="s">
        <v>94</v>
      </c>
      <c r="J58" s="90">
        <v>360000</v>
      </c>
    </row>
    <row r="59" spans="1:10" ht="12.75">
      <c r="A59" s="40" t="s">
        <v>208</v>
      </c>
      <c r="B59" s="320">
        <v>2500</v>
      </c>
      <c r="C59" s="321"/>
      <c r="E59" s="62" t="s">
        <v>90</v>
      </c>
      <c r="F59" s="62" t="s">
        <v>91</v>
      </c>
      <c r="G59" s="62" t="s">
        <v>92</v>
      </c>
      <c r="H59" s="62" t="s">
        <v>93</v>
      </c>
      <c r="I59" s="62" t="s">
        <v>94</v>
      </c>
      <c r="J59" s="68">
        <v>0</v>
      </c>
    </row>
    <row r="60" spans="1:3" ht="12.75">
      <c r="A60" s="38" t="s">
        <v>248</v>
      </c>
      <c r="B60" s="320">
        <v>58000</v>
      </c>
      <c r="C60" s="321"/>
    </row>
    <row r="61" spans="1:3" ht="12.75">
      <c r="A61" s="40" t="s">
        <v>209</v>
      </c>
      <c r="B61" s="325">
        <v>6000</v>
      </c>
      <c r="C61" s="325"/>
    </row>
    <row r="62" spans="1:3" ht="13.5" thickBot="1">
      <c r="A62" s="40" t="s">
        <v>318</v>
      </c>
      <c r="B62" s="325">
        <v>4500</v>
      </c>
      <c r="C62" s="325"/>
    </row>
    <row r="63" spans="1:10" ht="13.5" thickBot="1">
      <c r="A63" s="40" t="s">
        <v>320</v>
      </c>
      <c r="B63" s="325">
        <v>11000</v>
      </c>
      <c r="C63" s="325"/>
      <c r="E63" s="94"/>
      <c r="F63" s="94"/>
      <c r="G63" s="95"/>
      <c r="H63" s="80"/>
      <c r="I63" s="80"/>
      <c r="J63" s="96"/>
    </row>
    <row r="64" spans="1:10" ht="13.5" thickBot="1">
      <c r="A64" s="40" t="s">
        <v>321</v>
      </c>
      <c r="B64" s="325">
        <v>11000</v>
      </c>
      <c r="C64" s="325"/>
      <c r="E64" s="94"/>
      <c r="F64" s="94"/>
      <c r="G64" s="95"/>
      <c r="H64" s="80"/>
      <c r="I64" s="80"/>
      <c r="J64" s="96"/>
    </row>
    <row r="65" spans="1:10" ht="13.5" thickBot="1">
      <c r="A65" s="40" t="s">
        <v>272</v>
      </c>
      <c r="B65" s="325">
        <v>10000</v>
      </c>
      <c r="C65" s="325"/>
      <c r="E65" s="62" t="s">
        <v>90</v>
      </c>
      <c r="F65" s="62" t="s">
        <v>91</v>
      </c>
      <c r="G65" s="62" t="s">
        <v>229</v>
      </c>
      <c r="H65" s="69" t="s">
        <v>93</v>
      </c>
      <c r="I65" s="69" t="s">
        <v>290</v>
      </c>
      <c r="J65" s="68">
        <v>345000</v>
      </c>
    </row>
    <row r="66" spans="1:10" ht="13.5" thickBot="1">
      <c r="A66" s="40" t="s">
        <v>317</v>
      </c>
      <c r="B66" s="325">
        <v>70000</v>
      </c>
      <c r="C66" s="325"/>
      <c r="E66" s="62" t="s">
        <v>90</v>
      </c>
      <c r="F66" s="62" t="s">
        <v>91</v>
      </c>
      <c r="G66" s="66" t="s">
        <v>97</v>
      </c>
      <c r="H66" s="62" t="s">
        <v>95</v>
      </c>
      <c r="I66" s="62" t="s">
        <v>96</v>
      </c>
      <c r="J66" s="91">
        <v>110000</v>
      </c>
    </row>
    <row r="67" spans="1:10" ht="13.5" thickBot="1">
      <c r="A67" s="40" t="s">
        <v>192</v>
      </c>
      <c r="B67" s="328">
        <f>SUM(B58:B66)</f>
        <v>197000</v>
      </c>
      <c r="C67" s="328"/>
      <c r="E67" s="66" t="s">
        <v>90</v>
      </c>
      <c r="F67" s="66" t="s">
        <v>91</v>
      </c>
      <c r="G67" s="69" t="s">
        <v>92</v>
      </c>
      <c r="H67" s="66" t="s">
        <v>95</v>
      </c>
      <c r="I67" s="66" t="s">
        <v>96</v>
      </c>
      <c r="J67" s="67">
        <v>0</v>
      </c>
    </row>
    <row r="68" spans="1:10" ht="13.5" thickBot="1">
      <c r="A68" s="37"/>
      <c r="B68" s="76"/>
      <c r="C68" s="76"/>
      <c r="E68" s="62" t="s">
        <v>90</v>
      </c>
      <c r="F68" s="62" t="s">
        <v>91</v>
      </c>
      <c r="G68" s="69" t="s">
        <v>107</v>
      </c>
      <c r="H68" s="62" t="s">
        <v>95</v>
      </c>
      <c r="I68" s="62" t="s">
        <v>111</v>
      </c>
      <c r="J68" s="68">
        <v>514000</v>
      </c>
    </row>
    <row r="69" spans="1:10" ht="13.5" thickBot="1">
      <c r="A69" s="37" t="s">
        <v>338</v>
      </c>
      <c r="B69" s="38"/>
      <c r="C69" s="38"/>
      <c r="E69" s="66" t="s">
        <v>90</v>
      </c>
      <c r="F69" s="66" t="s">
        <v>91</v>
      </c>
      <c r="G69" s="69" t="s">
        <v>107</v>
      </c>
      <c r="H69" s="66" t="s">
        <v>95</v>
      </c>
      <c r="I69" s="66" t="s">
        <v>112</v>
      </c>
      <c r="J69" s="67">
        <v>194000</v>
      </c>
    </row>
    <row r="70" spans="1:10" ht="13.5" thickBot="1">
      <c r="A70" s="39" t="s">
        <v>210</v>
      </c>
      <c r="B70" s="38"/>
      <c r="C70" s="38"/>
      <c r="E70" s="62" t="s">
        <v>90</v>
      </c>
      <c r="F70" s="62" t="s">
        <v>91</v>
      </c>
      <c r="G70" s="69" t="s">
        <v>107</v>
      </c>
      <c r="H70" s="69" t="s">
        <v>95</v>
      </c>
      <c r="I70" s="69" t="s">
        <v>113</v>
      </c>
      <c r="J70" s="68">
        <v>16900</v>
      </c>
    </row>
    <row r="71" spans="1:10" ht="13.5" thickBot="1">
      <c r="A71" s="40" t="s">
        <v>190</v>
      </c>
      <c r="B71" s="327" t="s">
        <v>191</v>
      </c>
      <c r="C71" s="322"/>
      <c r="E71" s="62" t="s">
        <v>90</v>
      </c>
      <c r="F71" s="62" t="s">
        <v>91</v>
      </c>
      <c r="G71" s="62" t="s">
        <v>229</v>
      </c>
      <c r="H71" s="69" t="s">
        <v>95</v>
      </c>
      <c r="I71" s="69" t="s">
        <v>291</v>
      </c>
      <c r="J71" s="68">
        <v>104190</v>
      </c>
    </row>
    <row r="72" spans="1:10" ht="13.5" thickBot="1">
      <c r="A72" s="40" t="s">
        <v>211</v>
      </c>
      <c r="B72" s="320">
        <v>5000</v>
      </c>
      <c r="C72" s="321"/>
      <c r="E72" s="62" t="s">
        <v>90</v>
      </c>
      <c r="F72" s="62" t="s">
        <v>91</v>
      </c>
      <c r="G72" s="66" t="s">
        <v>97</v>
      </c>
      <c r="H72" s="62" t="s">
        <v>98</v>
      </c>
      <c r="I72" s="62" t="s">
        <v>99</v>
      </c>
      <c r="J72" s="91">
        <v>7000</v>
      </c>
    </row>
    <row r="73" spans="1:10" ht="13.5" thickBot="1">
      <c r="A73" s="40" t="s">
        <v>323</v>
      </c>
      <c r="B73" s="320">
        <v>25000</v>
      </c>
      <c r="C73" s="321"/>
      <c r="E73" s="94"/>
      <c r="F73" s="94"/>
      <c r="G73" s="80"/>
      <c r="H73" s="94"/>
      <c r="I73" s="94"/>
      <c r="J73" s="97"/>
    </row>
    <row r="74" spans="1:10" ht="13.5" thickBot="1">
      <c r="A74" s="40" t="s">
        <v>319</v>
      </c>
      <c r="B74" s="320">
        <v>121600</v>
      </c>
      <c r="C74" s="321"/>
      <c r="E74" s="66" t="s">
        <v>90</v>
      </c>
      <c r="F74" s="66" t="s">
        <v>91</v>
      </c>
      <c r="G74" s="69" t="s">
        <v>97</v>
      </c>
      <c r="H74" s="66" t="s">
        <v>276</v>
      </c>
      <c r="I74" s="66" t="s">
        <v>100</v>
      </c>
      <c r="J74" s="90">
        <v>658000</v>
      </c>
    </row>
    <row r="75" spans="1:10" ht="13.5" thickBot="1">
      <c r="A75" s="40" t="s">
        <v>249</v>
      </c>
      <c r="B75" s="320">
        <v>6000</v>
      </c>
      <c r="C75" s="321"/>
      <c r="E75" s="69" t="s">
        <v>90</v>
      </c>
      <c r="F75" s="69" t="s">
        <v>91</v>
      </c>
      <c r="G75" s="69" t="s">
        <v>92</v>
      </c>
      <c r="H75" s="69" t="s">
        <v>98</v>
      </c>
      <c r="I75" s="69" t="s">
        <v>278</v>
      </c>
      <c r="J75" s="70">
        <v>0</v>
      </c>
    </row>
    <row r="76" spans="1:10" ht="13.5" thickBot="1">
      <c r="A76" s="40" t="s">
        <v>322</v>
      </c>
      <c r="B76" s="320">
        <v>8000</v>
      </c>
      <c r="C76" s="321"/>
      <c r="E76" s="69"/>
      <c r="F76" s="69"/>
      <c r="G76" s="69"/>
      <c r="H76" s="69"/>
      <c r="I76" s="69"/>
      <c r="J76" s="70"/>
    </row>
    <row r="77" spans="1:10" ht="13.5" thickBot="1">
      <c r="A77" s="40" t="s">
        <v>251</v>
      </c>
      <c r="B77" s="320">
        <v>4400</v>
      </c>
      <c r="C77" s="321"/>
      <c r="E77" s="69" t="s">
        <v>90</v>
      </c>
      <c r="F77" s="69" t="s">
        <v>91</v>
      </c>
      <c r="G77" s="69" t="s">
        <v>92</v>
      </c>
      <c r="H77" s="69" t="s">
        <v>98</v>
      </c>
      <c r="I77" s="69" t="s">
        <v>277</v>
      </c>
      <c r="J77" s="92">
        <v>46000</v>
      </c>
    </row>
    <row r="78" spans="1:10" ht="13.5" thickBot="1">
      <c r="A78" s="40" t="s">
        <v>192</v>
      </c>
      <c r="B78" s="329">
        <f>SUM(B72:C77)</f>
        <v>170000</v>
      </c>
      <c r="C78" s="330"/>
      <c r="E78" s="62" t="s">
        <v>90</v>
      </c>
      <c r="F78" s="62" t="s">
        <v>91</v>
      </c>
      <c r="G78" s="69" t="s">
        <v>97</v>
      </c>
      <c r="H78" s="62" t="s">
        <v>98</v>
      </c>
      <c r="I78" s="62" t="s">
        <v>101</v>
      </c>
      <c r="J78" s="91">
        <v>5000</v>
      </c>
    </row>
    <row r="79" spans="1:10" ht="13.5" thickBot="1">
      <c r="A79" s="37"/>
      <c r="B79" s="76"/>
      <c r="C79" s="76"/>
      <c r="E79" s="66" t="s">
        <v>90</v>
      </c>
      <c r="F79" s="66" t="s">
        <v>91</v>
      </c>
      <c r="G79" s="69" t="s">
        <v>97</v>
      </c>
      <c r="H79" s="66" t="s">
        <v>98</v>
      </c>
      <c r="I79" s="66" t="s">
        <v>102</v>
      </c>
      <c r="J79" s="90">
        <v>4000</v>
      </c>
    </row>
    <row r="80" spans="1:10" ht="13.5" thickBot="1">
      <c r="A80" s="37" t="s">
        <v>271</v>
      </c>
      <c r="B80" s="38"/>
      <c r="C80" s="38"/>
      <c r="E80" s="62" t="s">
        <v>90</v>
      </c>
      <c r="F80" s="62" t="s">
        <v>91</v>
      </c>
      <c r="G80" s="69" t="s">
        <v>97</v>
      </c>
      <c r="H80" s="69" t="s">
        <v>98</v>
      </c>
      <c r="I80" s="69" t="s">
        <v>296</v>
      </c>
      <c r="J80" s="93">
        <v>7000</v>
      </c>
    </row>
    <row r="81" spans="1:10" ht="13.5" thickBot="1">
      <c r="A81" s="39" t="s">
        <v>270</v>
      </c>
      <c r="B81" s="38"/>
      <c r="C81" s="38"/>
      <c r="E81" s="62" t="s">
        <v>90</v>
      </c>
      <c r="F81" s="62" t="s">
        <v>91</v>
      </c>
      <c r="G81" s="69" t="s">
        <v>97</v>
      </c>
      <c r="H81" s="62" t="s">
        <v>98</v>
      </c>
      <c r="I81" s="62" t="s">
        <v>103</v>
      </c>
      <c r="J81" s="93">
        <v>197000</v>
      </c>
    </row>
    <row r="82" spans="1:10" ht="13.5" thickBot="1">
      <c r="A82" s="40" t="s">
        <v>190</v>
      </c>
      <c r="B82" s="319" t="s">
        <v>191</v>
      </c>
      <c r="C82" s="319"/>
      <c r="E82" s="66" t="s">
        <v>90</v>
      </c>
      <c r="F82" s="66" t="s">
        <v>91</v>
      </c>
      <c r="G82" s="69" t="s">
        <v>97</v>
      </c>
      <c r="H82" s="66" t="s">
        <v>98</v>
      </c>
      <c r="I82" s="66" t="s">
        <v>104</v>
      </c>
      <c r="J82" s="98">
        <v>170000</v>
      </c>
    </row>
    <row r="83" spans="1:10" ht="13.5" thickBot="1">
      <c r="A83" s="40" t="s">
        <v>250</v>
      </c>
      <c r="B83" s="325">
        <f>J96</f>
        <v>850</v>
      </c>
      <c r="C83" s="325"/>
      <c r="E83" s="62" t="s">
        <v>90</v>
      </c>
      <c r="F83" s="62" t="s">
        <v>91</v>
      </c>
      <c r="G83" s="69" t="s">
        <v>97</v>
      </c>
      <c r="H83" s="62" t="s">
        <v>98</v>
      </c>
      <c r="I83" s="62" t="s">
        <v>225</v>
      </c>
      <c r="J83" s="68">
        <v>0</v>
      </c>
    </row>
    <row r="84" spans="1:10" ht="13.5" thickBot="1">
      <c r="A84" s="40" t="s">
        <v>192</v>
      </c>
      <c r="B84" s="328">
        <f>SUM(B83:C83)</f>
        <v>850</v>
      </c>
      <c r="C84" s="328"/>
      <c r="E84" s="66" t="s">
        <v>90</v>
      </c>
      <c r="F84" s="66" t="s">
        <v>91</v>
      </c>
      <c r="G84" s="69" t="s">
        <v>97</v>
      </c>
      <c r="H84" s="66" t="s">
        <v>98</v>
      </c>
      <c r="I84" s="66" t="s">
        <v>105</v>
      </c>
      <c r="J84" s="98">
        <v>100000</v>
      </c>
    </row>
    <row r="85" spans="1:10" ht="13.5" thickBot="1">
      <c r="A85" s="47"/>
      <c r="B85" s="53"/>
      <c r="C85" s="53"/>
      <c r="E85" s="62" t="s">
        <v>90</v>
      </c>
      <c r="F85" s="62" t="s">
        <v>91</v>
      </c>
      <c r="G85" s="69" t="s">
        <v>97</v>
      </c>
      <c r="H85" s="69" t="s">
        <v>98</v>
      </c>
      <c r="I85" s="69" t="s">
        <v>106</v>
      </c>
      <c r="J85" s="93">
        <v>150000</v>
      </c>
    </row>
    <row r="86" spans="1:10" ht="13.5" thickBot="1">
      <c r="A86" s="37" t="s">
        <v>338</v>
      </c>
      <c r="B86" s="38"/>
      <c r="C86" s="38"/>
      <c r="E86" s="62" t="s">
        <v>90</v>
      </c>
      <c r="F86" s="62" t="s">
        <v>91</v>
      </c>
      <c r="G86" s="69" t="s">
        <v>97</v>
      </c>
      <c r="H86" s="69" t="s">
        <v>98</v>
      </c>
      <c r="I86" s="69" t="s">
        <v>297</v>
      </c>
      <c r="J86" s="93">
        <v>50000</v>
      </c>
    </row>
    <row r="87" spans="1:10" ht="13.5" thickBot="1">
      <c r="A87" s="39" t="s">
        <v>212</v>
      </c>
      <c r="B87" s="38"/>
      <c r="C87" s="38"/>
      <c r="E87" s="62" t="s">
        <v>90</v>
      </c>
      <c r="F87" s="62" t="s">
        <v>91</v>
      </c>
      <c r="G87" s="69" t="s">
        <v>97</v>
      </c>
      <c r="H87" s="69" t="s">
        <v>98</v>
      </c>
      <c r="I87" s="69" t="s">
        <v>298</v>
      </c>
      <c r="J87" s="93">
        <v>35000</v>
      </c>
    </row>
    <row r="88" spans="1:10" ht="13.5" thickBot="1">
      <c r="A88" s="40" t="s">
        <v>190</v>
      </c>
      <c r="B88" s="41" t="s">
        <v>197</v>
      </c>
      <c r="C88" s="42" t="s">
        <v>191</v>
      </c>
      <c r="E88" s="62" t="s">
        <v>90</v>
      </c>
      <c r="F88" s="62" t="s">
        <v>91</v>
      </c>
      <c r="G88" s="69" t="s">
        <v>97</v>
      </c>
      <c r="H88" s="69" t="s">
        <v>98</v>
      </c>
      <c r="I88" s="69" t="s">
        <v>299</v>
      </c>
      <c r="J88" s="93">
        <v>10000</v>
      </c>
    </row>
    <row r="89" spans="1:10" ht="13.5" thickBot="1">
      <c r="A89" s="40" t="s">
        <v>213</v>
      </c>
      <c r="B89" s="41"/>
      <c r="C89" s="99">
        <f>J84</f>
        <v>100000</v>
      </c>
      <c r="E89" s="62" t="s">
        <v>90</v>
      </c>
      <c r="F89" s="62" t="s">
        <v>91</v>
      </c>
      <c r="G89" s="69" t="s">
        <v>107</v>
      </c>
      <c r="H89" s="69" t="s">
        <v>98</v>
      </c>
      <c r="I89" s="62" t="s">
        <v>301</v>
      </c>
      <c r="J89" s="68">
        <v>11000</v>
      </c>
    </row>
    <row r="90" spans="1:10" ht="13.5" thickBot="1">
      <c r="A90" s="40" t="s">
        <v>192</v>
      </c>
      <c r="B90" s="41"/>
      <c r="C90" s="52">
        <f>C89</f>
        <v>100000</v>
      </c>
      <c r="E90" s="66" t="s">
        <v>90</v>
      </c>
      <c r="F90" s="66" t="s">
        <v>91</v>
      </c>
      <c r="G90" s="69" t="s">
        <v>107</v>
      </c>
      <c r="H90" s="69" t="s">
        <v>98</v>
      </c>
      <c r="I90" s="66" t="s">
        <v>302</v>
      </c>
      <c r="J90" s="98">
        <v>20000</v>
      </c>
    </row>
    <row r="91" spans="1:10" ht="13.5" thickBot="1">
      <c r="A91" s="39"/>
      <c r="B91" s="38"/>
      <c r="C91" s="38"/>
      <c r="E91" s="62" t="s">
        <v>90</v>
      </c>
      <c r="F91" s="62" t="s">
        <v>91</v>
      </c>
      <c r="G91" s="69" t="s">
        <v>107</v>
      </c>
      <c r="H91" s="69" t="s">
        <v>98</v>
      </c>
      <c r="I91" s="62" t="s">
        <v>303</v>
      </c>
      <c r="J91" s="93">
        <v>20000</v>
      </c>
    </row>
    <row r="92" spans="1:10" ht="13.5" thickBot="1">
      <c r="A92" s="37" t="s">
        <v>338</v>
      </c>
      <c r="B92" s="38"/>
      <c r="C92" s="38"/>
      <c r="E92" s="66" t="s">
        <v>90</v>
      </c>
      <c r="F92" s="66" t="s">
        <v>91</v>
      </c>
      <c r="G92" s="69" t="s">
        <v>107</v>
      </c>
      <c r="H92" s="69" t="s">
        <v>98</v>
      </c>
      <c r="I92" s="66" t="s">
        <v>304</v>
      </c>
      <c r="J92" s="67">
        <v>2000</v>
      </c>
    </row>
    <row r="93" spans="1:10" ht="13.5" thickBot="1">
      <c r="A93" s="39" t="s">
        <v>214</v>
      </c>
      <c r="B93" s="38"/>
      <c r="C93" s="38"/>
      <c r="E93" s="62" t="s">
        <v>90</v>
      </c>
      <c r="F93" s="62" t="s">
        <v>91</v>
      </c>
      <c r="G93" s="69" t="s">
        <v>230</v>
      </c>
      <c r="H93" s="62" t="s">
        <v>98</v>
      </c>
      <c r="I93" s="62" t="s">
        <v>293</v>
      </c>
      <c r="J93" s="68">
        <v>30860</v>
      </c>
    </row>
    <row r="94" spans="1:10" ht="13.5" thickBot="1">
      <c r="A94" s="40" t="s">
        <v>190</v>
      </c>
      <c r="B94" s="41" t="s">
        <v>197</v>
      </c>
      <c r="C94" s="42" t="s">
        <v>191</v>
      </c>
      <c r="E94" s="66" t="s">
        <v>90</v>
      </c>
      <c r="F94" s="66" t="s">
        <v>90</v>
      </c>
      <c r="G94" s="69" t="s">
        <v>274</v>
      </c>
      <c r="H94" s="66" t="s">
        <v>98</v>
      </c>
      <c r="I94" s="66" t="s">
        <v>105</v>
      </c>
      <c r="J94" s="67">
        <v>9000</v>
      </c>
    </row>
    <row r="95" spans="1:10" ht="13.5" thickBot="1">
      <c r="A95" s="40" t="s">
        <v>215</v>
      </c>
      <c r="B95" s="41"/>
      <c r="C95" s="51">
        <f>J85</f>
        <v>150000</v>
      </c>
      <c r="E95" s="66" t="s">
        <v>90</v>
      </c>
      <c r="F95" s="66" t="s">
        <v>90</v>
      </c>
      <c r="G95" s="69" t="s">
        <v>275</v>
      </c>
      <c r="H95" s="69" t="s">
        <v>98</v>
      </c>
      <c r="I95" s="69" t="s">
        <v>105</v>
      </c>
      <c r="J95" s="67">
        <v>90.9</v>
      </c>
    </row>
    <row r="96" spans="1:10" ht="13.5" thickBot="1">
      <c r="A96" s="40" t="s">
        <v>192</v>
      </c>
      <c r="B96" s="41"/>
      <c r="C96" s="52">
        <f>C95</f>
        <v>150000</v>
      </c>
      <c r="E96" s="62" t="s">
        <v>127</v>
      </c>
      <c r="F96" s="62" t="s">
        <v>122</v>
      </c>
      <c r="G96" s="69" t="s">
        <v>231</v>
      </c>
      <c r="H96" s="69" t="s">
        <v>98</v>
      </c>
      <c r="I96" s="69" t="s">
        <v>104</v>
      </c>
      <c r="J96" s="93">
        <v>850</v>
      </c>
    </row>
    <row r="97" spans="1:10" ht="13.5" thickBot="1">
      <c r="A97" s="47"/>
      <c r="B97" s="45"/>
      <c r="C97" s="53"/>
      <c r="E97" s="62" t="s">
        <v>127</v>
      </c>
      <c r="F97" s="62" t="s">
        <v>122</v>
      </c>
      <c r="G97" s="69" t="s">
        <v>231</v>
      </c>
      <c r="H97" s="62" t="s">
        <v>232</v>
      </c>
      <c r="I97" s="62" t="s">
        <v>279</v>
      </c>
      <c r="J97" s="68">
        <v>237000</v>
      </c>
    </row>
    <row r="98" spans="1:10" ht="13.5" thickBot="1">
      <c r="A98" s="39" t="s">
        <v>326</v>
      </c>
      <c r="B98" s="38"/>
      <c r="C98" s="38"/>
      <c r="E98" s="94"/>
      <c r="F98" s="94"/>
      <c r="G98" s="69"/>
      <c r="H98" s="94"/>
      <c r="I98" s="94"/>
      <c r="J98" s="96"/>
    </row>
    <row r="99" spans="1:10" ht="13.5" thickBot="1">
      <c r="A99" s="40" t="s">
        <v>190</v>
      </c>
      <c r="B99" s="41" t="s">
        <v>197</v>
      </c>
      <c r="C99" s="81" t="s">
        <v>191</v>
      </c>
      <c r="E99" s="94"/>
      <c r="F99" s="94"/>
      <c r="G99" s="69"/>
      <c r="H99" s="94"/>
      <c r="I99" s="94"/>
      <c r="J99" s="96"/>
    </row>
    <row r="100" spans="1:10" ht="13.5" thickBot="1">
      <c r="A100" s="40" t="s">
        <v>327</v>
      </c>
      <c r="B100" s="41"/>
      <c r="C100" s="82">
        <f>J86</f>
        <v>50000</v>
      </c>
      <c r="E100" s="94"/>
      <c r="F100" s="94"/>
      <c r="G100" s="69"/>
      <c r="H100" s="94"/>
      <c r="I100" s="94"/>
      <c r="J100" s="96"/>
    </row>
    <row r="101" spans="1:10" ht="13.5" thickBot="1">
      <c r="A101" s="40" t="s">
        <v>192</v>
      </c>
      <c r="B101" s="41"/>
      <c r="C101" s="83">
        <f>C100</f>
        <v>50000</v>
      </c>
      <c r="E101" s="94"/>
      <c r="F101" s="94"/>
      <c r="G101" s="69"/>
      <c r="H101" s="94"/>
      <c r="I101" s="94"/>
      <c r="J101" s="96"/>
    </row>
    <row r="102" spans="1:10" ht="13.5" thickBot="1">
      <c r="A102" s="47"/>
      <c r="B102" s="45"/>
      <c r="C102" s="53"/>
      <c r="E102" s="94"/>
      <c r="F102" s="94"/>
      <c r="G102" s="69"/>
      <c r="H102" s="94"/>
      <c r="I102" s="94"/>
      <c r="J102" s="96"/>
    </row>
    <row r="103" spans="1:10" ht="13.5" thickBot="1">
      <c r="A103" s="39" t="s">
        <v>331</v>
      </c>
      <c r="B103" s="38"/>
      <c r="C103" s="38"/>
      <c r="E103" s="94"/>
      <c r="F103" s="94"/>
      <c r="G103" s="69"/>
      <c r="H103" s="94"/>
      <c r="I103" s="94"/>
      <c r="J103" s="96"/>
    </row>
    <row r="104" spans="1:10" ht="13.5" thickBot="1">
      <c r="A104" s="40" t="s">
        <v>190</v>
      </c>
      <c r="B104" s="41" t="s">
        <v>197</v>
      </c>
      <c r="C104" s="81" t="s">
        <v>191</v>
      </c>
      <c r="E104" s="94"/>
      <c r="F104" s="94"/>
      <c r="G104" s="69"/>
      <c r="H104" s="94"/>
      <c r="I104" s="94"/>
      <c r="J104" s="96"/>
    </row>
    <row r="105" spans="1:10" ht="13.5" thickBot="1">
      <c r="A105" s="40" t="s">
        <v>328</v>
      </c>
      <c r="B105" s="41"/>
      <c r="C105" s="82">
        <f>J87</f>
        <v>35000</v>
      </c>
      <c r="E105" s="94"/>
      <c r="F105" s="94"/>
      <c r="G105" s="69"/>
      <c r="H105" s="94"/>
      <c r="I105" s="94"/>
      <c r="J105" s="96"/>
    </row>
    <row r="106" spans="1:10" ht="13.5" thickBot="1">
      <c r="A106" s="40" t="s">
        <v>192</v>
      </c>
      <c r="B106" s="41"/>
      <c r="C106" s="83">
        <f>C105</f>
        <v>35000</v>
      </c>
      <c r="E106" s="94"/>
      <c r="F106" s="94"/>
      <c r="G106" s="69"/>
      <c r="H106" s="94"/>
      <c r="I106" s="94"/>
      <c r="J106" s="96"/>
    </row>
    <row r="107" spans="1:10" ht="13.5" thickBot="1">
      <c r="A107" s="47"/>
      <c r="B107" s="45"/>
      <c r="C107" s="53"/>
      <c r="E107" s="94"/>
      <c r="F107" s="94"/>
      <c r="G107" s="69"/>
      <c r="H107" s="94"/>
      <c r="I107" s="94"/>
      <c r="J107" s="96"/>
    </row>
    <row r="108" spans="1:10" ht="13.5" thickBot="1">
      <c r="A108" s="39" t="s">
        <v>330</v>
      </c>
      <c r="B108" s="38"/>
      <c r="C108" s="38"/>
      <c r="E108" s="94"/>
      <c r="F108" s="94"/>
      <c r="G108" s="69"/>
      <c r="H108" s="94"/>
      <c r="I108" s="94"/>
      <c r="J108" s="96"/>
    </row>
    <row r="109" spans="1:10" ht="13.5" thickBot="1">
      <c r="A109" s="40" t="s">
        <v>190</v>
      </c>
      <c r="B109" s="41" t="s">
        <v>197</v>
      </c>
      <c r="C109" s="81" t="s">
        <v>191</v>
      </c>
      <c r="E109" s="94"/>
      <c r="F109" s="94"/>
      <c r="G109" s="69"/>
      <c r="H109" s="94"/>
      <c r="I109" s="94"/>
      <c r="J109" s="96"/>
    </row>
    <row r="110" spans="1:10" ht="13.5" thickBot="1">
      <c r="A110" s="40" t="s">
        <v>329</v>
      </c>
      <c r="B110" s="41"/>
      <c r="C110" s="82">
        <f>J88</f>
        <v>10000</v>
      </c>
      <c r="E110" s="94"/>
      <c r="F110" s="94"/>
      <c r="G110" s="69"/>
      <c r="H110" s="94"/>
      <c r="I110" s="94"/>
      <c r="J110" s="96"/>
    </row>
    <row r="111" spans="1:10" ht="13.5" thickBot="1">
      <c r="A111" s="40" t="s">
        <v>192</v>
      </c>
      <c r="B111" s="41"/>
      <c r="C111" s="83">
        <f>C110</f>
        <v>10000</v>
      </c>
      <c r="E111" s="94"/>
      <c r="F111" s="94"/>
      <c r="G111" s="69"/>
      <c r="H111" s="94"/>
      <c r="I111" s="94"/>
      <c r="J111" s="96"/>
    </row>
    <row r="112" spans="1:10" ht="13.5" thickBot="1">
      <c r="A112" s="47"/>
      <c r="B112" s="45"/>
      <c r="C112" s="53"/>
      <c r="E112" s="94"/>
      <c r="F112" s="94"/>
      <c r="G112" s="69"/>
      <c r="H112" s="94"/>
      <c r="I112" s="94"/>
      <c r="J112" s="96"/>
    </row>
    <row r="113" spans="1:10" ht="13.5" thickBot="1">
      <c r="A113" s="37" t="s">
        <v>262</v>
      </c>
      <c r="B113" s="38"/>
      <c r="C113" s="38"/>
      <c r="E113" s="66" t="s">
        <v>90</v>
      </c>
      <c r="F113" s="66" t="s">
        <v>91</v>
      </c>
      <c r="G113" s="69" t="s">
        <v>97</v>
      </c>
      <c r="H113" s="66" t="s">
        <v>226</v>
      </c>
      <c r="I113" s="66" t="s">
        <v>227</v>
      </c>
      <c r="J113" s="67">
        <v>10000</v>
      </c>
    </row>
    <row r="114" spans="1:10" ht="13.5" thickBot="1">
      <c r="A114" s="39" t="s">
        <v>324</v>
      </c>
      <c r="B114" s="38"/>
      <c r="C114" s="38"/>
      <c r="E114" s="66" t="s">
        <v>90</v>
      </c>
      <c r="F114" s="66" t="s">
        <v>91</v>
      </c>
      <c r="G114" s="69" t="s">
        <v>97</v>
      </c>
      <c r="H114" s="69" t="s">
        <v>228</v>
      </c>
      <c r="I114" s="69" t="s">
        <v>227</v>
      </c>
      <c r="J114" s="67">
        <v>1000</v>
      </c>
    </row>
    <row r="115" spans="1:3" ht="12.75">
      <c r="A115" s="40" t="s">
        <v>190</v>
      </c>
      <c r="B115" s="41" t="s">
        <v>197</v>
      </c>
      <c r="C115" s="58" t="s">
        <v>191</v>
      </c>
    </row>
    <row r="116" spans="1:3" ht="12.75">
      <c r="A116" s="40" t="s">
        <v>325</v>
      </c>
      <c r="B116" s="41"/>
      <c r="C116" s="75">
        <f>J90</f>
        <v>20000</v>
      </c>
    </row>
    <row r="117" spans="1:3" ht="12.75">
      <c r="A117" s="40" t="s">
        <v>192</v>
      </c>
      <c r="B117" s="41"/>
      <c r="C117" s="52">
        <f>C116</f>
        <v>20000</v>
      </c>
    </row>
    <row r="118" spans="1:3" ht="12.75">
      <c r="A118" s="47"/>
      <c r="B118" s="45"/>
      <c r="C118" s="53"/>
    </row>
    <row r="119" spans="1:3" ht="12.75">
      <c r="A119" s="37" t="s">
        <v>262</v>
      </c>
      <c r="B119" s="38"/>
      <c r="C119" s="38"/>
    </row>
    <row r="120" spans="1:3" ht="12.75">
      <c r="A120" s="39" t="s">
        <v>263</v>
      </c>
      <c r="B120" s="38"/>
      <c r="C120" s="38"/>
    </row>
    <row r="121" spans="1:3" ht="12.75">
      <c r="A121" s="40" t="s">
        <v>190</v>
      </c>
      <c r="B121" s="41" t="s">
        <v>197</v>
      </c>
      <c r="C121" s="58" t="s">
        <v>191</v>
      </c>
    </row>
    <row r="122" spans="1:3" ht="12.75">
      <c r="A122" s="40" t="s">
        <v>264</v>
      </c>
      <c r="B122" s="41"/>
      <c r="C122" s="61">
        <v>2000</v>
      </c>
    </row>
    <row r="123" spans="1:3" ht="12.75">
      <c r="A123" s="40" t="s">
        <v>286</v>
      </c>
      <c r="B123" s="41"/>
      <c r="C123" s="61">
        <v>18000</v>
      </c>
    </row>
    <row r="124" spans="1:3" ht="12.75">
      <c r="A124" s="40" t="s">
        <v>192</v>
      </c>
      <c r="B124" s="41"/>
      <c r="C124" s="52">
        <f>SUM(C122:C123)</f>
        <v>20000</v>
      </c>
    </row>
    <row r="125" spans="1:3" ht="12.75">
      <c r="A125" s="47"/>
      <c r="B125" s="45"/>
      <c r="C125" s="53"/>
    </row>
    <row r="126" spans="1:3" ht="12.75">
      <c r="A126" s="37" t="s">
        <v>262</v>
      </c>
      <c r="B126" s="38"/>
      <c r="C126" s="38"/>
    </row>
    <row r="127" spans="1:3" ht="12.75">
      <c r="A127" s="39" t="s">
        <v>332</v>
      </c>
      <c r="B127" s="38"/>
      <c r="C127" s="38"/>
    </row>
    <row r="128" spans="1:3" ht="12.75">
      <c r="A128" s="40" t="s">
        <v>190</v>
      </c>
      <c r="B128" s="41" t="s">
        <v>197</v>
      </c>
      <c r="C128" s="81" t="s">
        <v>191</v>
      </c>
    </row>
    <row r="129" spans="1:3" ht="12.75">
      <c r="A129" s="40" t="s">
        <v>333</v>
      </c>
      <c r="B129" s="41"/>
      <c r="C129" s="100">
        <f>J92</f>
        <v>2000</v>
      </c>
    </row>
    <row r="130" spans="1:3" ht="12.75">
      <c r="A130" s="40" t="s">
        <v>192</v>
      </c>
      <c r="B130" s="41"/>
      <c r="C130" s="83">
        <f>SUM(C129:C129)</f>
        <v>2000</v>
      </c>
    </row>
    <row r="131" spans="1:3" ht="12.75">
      <c r="A131" s="47"/>
      <c r="B131" s="45"/>
      <c r="C131" s="53"/>
    </row>
    <row r="132" spans="1:10" ht="13.5" thickBot="1">
      <c r="A132" s="37" t="s">
        <v>216</v>
      </c>
      <c r="B132" s="38"/>
      <c r="C132" s="38"/>
      <c r="E132" s="66" t="s">
        <v>90</v>
      </c>
      <c r="F132" s="66" t="s">
        <v>91</v>
      </c>
      <c r="G132" s="66" t="s">
        <v>107</v>
      </c>
      <c r="H132" s="66" t="s">
        <v>93</v>
      </c>
      <c r="I132" s="66" t="s">
        <v>108</v>
      </c>
      <c r="J132" s="67">
        <v>1699000</v>
      </c>
    </row>
    <row r="133" spans="1:10" ht="13.5" thickBot="1">
      <c r="A133" s="39" t="s">
        <v>189</v>
      </c>
      <c r="B133" s="38"/>
      <c r="C133" s="38"/>
      <c r="E133" s="62" t="s">
        <v>90</v>
      </c>
      <c r="F133" s="62" t="s">
        <v>91</v>
      </c>
      <c r="G133" s="69" t="s">
        <v>107</v>
      </c>
      <c r="H133" s="62" t="s">
        <v>93</v>
      </c>
      <c r="I133" s="62" t="s">
        <v>109</v>
      </c>
      <c r="J133" s="68">
        <v>643000</v>
      </c>
    </row>
    <row r="134" spans="1:10" ht="13.5" thickBot="1">
      <c r="A134" s="40" t="s">
        <v>190</v>
      </c>
      <c r="B134" s="319" t="s">
        <v>191</v>
      </c>
      <c r="C134" s="319"/>
      <c r="E134" s="66" t="s">
        <v>90</v>
      </c>
      <c r="F134" s="66" t="s">
        <v>91</v>
      </c>
      <c r="G134" s="69" t="s">
        <v>107</v>
      </c>
      <c r="H134" s="66" t="s">
        <v>93</v>
      </c>
      <c r="I134" s="66" t="s">
        <v>110</v>
      </c>
      <c r="J134" s="67">
        <v>56100</v>
      </c>
    </row>
    <row r="135" spans="1:3" ht="12.75">
      <c r="A135" s="40" t="s">
        <v>217</v>
      </c>
      <c r="B135" s="320">
        <f>J132</f>
        <v>1699000</v>
      </c>
      <c r="C135" s="321"/>
    </row>
    <row r="136" spans="1:3" ht="12.75">
      <c r="A136" s="40" t="s">
        <v>218</v>
      </c>
      <c r="B136" s="325">
        <f>J134</f>
        <v>56100</v>
      </c>
      <c r="C136" s="319"/>
    </row>
    <row r="137" spans="1:10" ht="13.5" thickBot="1">
      <c r="A137" s="40" t="s">
        <v>192</v>
      </c>
      <c r="B137" s="331">
        <f>B135+B136</f>
        <v>1755100</v>
      </c>
      <c r="C137" s="326"/>
      <c r="E137" s="84"/>
      <c r="F137" s="84"/>
      <c r="G137" s="84"/>
      <c r="H137" s="84"/>
      <c r="I137" s="84"/>
      <c r="J137" s="85"/>
    </row>
    <row r="138" spans="1:10" ht="12.75">
      <c r="A138" s="39"/>
      <c r="B138" s="38"/>
      <c r="C138" s="38"/>
      <c r="E138" s="86"/>
      <c r="F138" s="86"/>
      <c r="G138" s="86"/>
      <c r="H138" s="86"/>
      <c r="I138" s="86"/>
      <c r="J138" s="87"/>
    </row>
    <row r="139" spans="1:10" ht="13.5" thickBot="1">
      <c r="A139" s="39" t="s">
        <v>219</v>
      </c>
      <c r="B139" s="38"/>
      <c r="C139" s="38"/>
      <c r="E139" s="84"/>
      <c r="F139" s="84"/>
      <c r="G139" s="84"/>
      <c r="H139" s="84"/>
      <c r="I139" s="84"/>
      <c r="J139" s="85"/>
    </row>
    <row r="140" spans="1:10" ht="13.5" thickBot="1">
      <c r="A140" s="40" t="s">
        <v>190</v>
      </c>
      <c r="B140" s="319" t="s">
        <v>191</v>
      </c>
      <c r="C140" s="319"/>
      <c r="E140" s="86"/>
      <c r="F140" s="86"/>
      <c r="G140" s="84"/>
      <c r="H140" s="86"/>
      <c r="I140" s="86"/>
      <c r="J140" s="87"/>
    </row>
    <row r="141" spans="1:10" ht="15" customHeight="1" thickBot="1">
      <c r="A141" s="40" t="s">
        <v>220</v>
      </c>
      <c r="B141" s="320">
        <f>J133</f>
        <v>643000</v>
      </c>
      <c r="C141" s="321"/>
      <c r="E141" s="84"/>
      <c r="F141" s="84"/>
      <c r="G141" s="84"/>
      <c r="H141" s="84"/>
      <c r="I141" s="84"/>
      <c r="J141" s="85"/>
    </row>
    <row r="142" spans="1:10" ht="13.5" thickBot="1">
      <c r="A142" s="40" t="s">
        <v>192</v>
      </c>
      <c r="B142" s="331">
        <f>B141</f>
        <v>643000</v>
      </c>
      <c r="C142" s="326"/>
      <c r="E142" s="86"/>
      <c r="F142" s="86"/>
      <c r="G142" s="86"/>
      <c r="H142" s="86"/>
      <c r="I142" s="86"/>
      <c r="J142" s="87"/>
    </row>
    <row r="143" spans="1:10" ht="13.5" thickBot="1">
      <c r="A143" s="47"/>
      <c r="B143" s="54"/>
      <c r="C143" s="46"/>
      <c r="E143" s="86"/>
      <c r="F143" s="86"/>
      <c r="G143" s="84"/>
      <c r="H143" s="86"/>
      <c r="I143" s="86"/>
      <c r="J143" s="87"/>
    </row>
    <row r="144" spans="1:10" ht="13.5" thickBot="1">
      <c r="A144" s="37" t="s">
        <v>252</v>
      </c>
      <c r="B144" s="54"/>
      <c r="C144" s="46"/>
      <c r="E144" s="84"/>
      <c r="F144" s="84"/>
      <c r="G144" s="84"/>
      <c r="H144" s="84"/>
      <c r="I144" s="84"/>
      <c r="J144" s="85"/>
    </row>
    <row r="145" spans="1:10" ht="13.5" thickBot="1">
      <c r="A145" s="39" t="s">
        <v>253</v>
      </c>
      <c r="B145" s="38"/>
      <c r="C145" s="38"/>
      <c r="E145" s="86"/>
      <c r="F145" s="86"/>
      <c r="G145" s="84"/>
      <c r="H145" s="86"/>
      <c r="I145" s="86"/>
      <c r="J145" s="87"/>
    </row>
    <row r="146" spans="1:10" ht="13.5" thickBot="1">
      <c r="A146" s="40" t="s">
        <v>190</v>
      </c>
      <c r="B146" s="319" t="s">
        <v>191</v>
      </c>
      <c r="C146" s="319"/>
      <c r="E146" s="84"/>
      <c r="F146" s="84"/>
      <c r="G146" s="84"/>
      <c r="H146" s="84"/>
      <c r="I146" s="84"/>
      <c r="J146" s="85"/>
    </row>
    <row r="147" spans="1:10" ht="13.5" thickBot="1">
      <c r="A147" s="40" t="s">
        <v>254</v>
      </c>
      <c r="B147" s="320">
        <f>J65</f>
        <v>345000</v>
      </c>
      <c r="C147" s="321"/>
      <c r="E147" s="86"/>
      <c r="F147" s="86"/>
      <c r="G147" s="84"/>
      <c r="H147" s="86"/>
      <c r="I147" s="86"/>
      <c r="J147" s="87"/>
    </row>
    <row r="148" spans="1:10" ht="13.5" thickBot="1">
      <c r="A148" s="40" t="s">
        <v>192</v>
      </c>
      <c r="B148" s="331">
        <f>B147</f>
        <v>345000</v>
      </c>
      <c r="C148" s="326"/>
      <c r="E148" s="86"/>
      <c r="F148" s="86"/>
      <c r="G148" s="86"/>
      <c r="H148" s="86"/>
      <c r="I148" s="86"/>
      <c r="J148" s="87"/>
    </row>
    <row r="149" spans="1:10" ht="13.5" thickBot="1">
      <c r="A149" s="47"/>
      <c r="B149" s="54"/>
      <c r="C149" s="46"/>
      <c r="E149" s="86"/>
      <c r="F149" s="86"/>
      <c r="G149" s="84"/>
      <c r="H149" s="86"/>
      <c r="I149" s="86"/>
      <c r="J149" s="87"/>
    </row>
    <row r="150" spans="1:10" ht="13.5" thickBot="1">
      <c r="A150" s="37" t="s">
        <v>255</v>
      </c>
      <c r="B150" s="54"/>
      <c r="C150" s="46"/>
      <c r="E150" s="84"/>
      <c r="F150" s="84"/>
      <c r="G150" s="84"/>
      <c r="H150" s="84"/>
      <c r="I150" s="84"/>
      <c r="J150" s="85"/>
    </row>
    <row r="151" spans="1:10" ht="13.5" thickBot="1">
      <c r="A151" s="39" t="s">
        <v>193</v>
      </c>
      <c r="B151" s="38"/>
      <c r="C151" s="38"/>
      <c r="E151" s="88"/>
      <c r="F151" s="88"/>
      <c r="G151" s="84"/>
      <c r="H151" s="88"/>
      <c r="I151" s="88"/>
      <c r="J151" s="89"/>
    </row>
    <row r="152" spans="1:10" ht="13.5" thickBot="1">
      <c r="A152" s="40" t="s">
        <v>190</v>
      </c>
      <c r="B152" s="319" t="s">
        <v>191</v>
      </c>
      <c r="C152" s="319"/>
      <c r="E152" s="88"/>
      <c r="F152" s="88"/>
      <c r="G152" s="84"/>
      <c r="H152" s="88"/>
      <c r="I152" s="88"/>
      <c r="J152" s="89"/>
    </row>
    <row r="153" spans="1:10" ht="13.5" thickBot="1">
      <c r="A153" s="40" t="s">
        <v>258</v>
      </c>
      <c r="B153" s="332">
        <f>J68+J69+J70</f>
        <v>724900</v>
      </c>
      <c r="C153" s="319"/>
      <c r="E153" s="86"/>
      <c r="F153" s="86"/>
      <c r="G153" s="84"/>
      <c r="H153" s="86"/>
      <c r="I153" s="86"/>
      <c r="J153" s="87"/>
    </row>
    <row r="154" spans="1:10" ht="13.5" thickBot="1">
      <c r="A154" s="40" t="s">
        <v>192</v>
      </c>
      <c r="B154" s="326">
        <f>B153</f>
        <v>724900</v>
      </c>
      <c r="C154" s="326"/>
      <c r="E154" s="84"/>
      <c r="F154" s="84"/>
      <c r="G154" s="84"/>
      <c r="H154" s="84"/>
      <c r="I154" s="84"/>
      <c r="J154" s="85"/>
    </row>
    <row r="155" spans="1:10" ht="13.5" thickBot="1">
      <c r="A155" s="39"/>
      <c r="B155" s="38"/>
      <c r="C155" s="38"/>
      <c r="E155" s="86"/>
      <c r="F155" s="86"/>
      <c r="G155" s="84"/>
      <c r="H155" s="86"/>
      <c r="I155" s="86"/>
      <c r="J155" s="87"/>
    </row>
    <row r="156" spans="1:10" ht="13.5" thickBot="1">
      <c r="A156" s="37" t="s">
        <v>256</v>
      </c>
      <c r="B156" s="54"/>
      <c r="C156" s="46"/>
      <c r="E156" s="84"/>
      <c r="F156" s="84"/>
      <c r="G156" s="84"/>
      <c r="H156" s="84"/>
      <c r="I156" s="84"/>
      <c r="J156" s="85"/>
    </row>
    <row r="157" spans="1:10" ht="13.5" thickBot="1">
      <c r="A157" s="39" t="s">
        <v>257</v>
      </c>
      <c r="B157" s="38"/>
      <c r="C157" s="38"/>
      <c r="E157" s="86"/>
      <c r="F157" s="86"/>
      <c r="G157" s="84"/>
      <c r="H157" s="86"/>
      <c r="I157" s="86"/>
      <c r="J157" s="87"/>
    </row>
    <row r="158" spans="1:10" ht="13.5" thickBot="1">
      <c r="A158" s="40" t="s">
        <v>190</v>
      </c>
      <c r="B158" s="319" t="s">
        <v>191</v>
      </c>
      <c r="C158" s="319"/>
      <c r="E158" s="84"/>
      <c r="F158" s="84"/>
      <c r="G158" s="84"/>
      <c r="H158" s="84"/>
      <c r="I158" s="84"/>
      <c r="J158" s="85"/>
    </row>
    <row r="159" spans="1:10" ht="13.5" thickBot="1">
      <c r="A159" s="40" t="s">
        <v>259</v>
      </c>
      <c r="B159" s="320">
        <f>J71</f>
        <v>104190</v>
      </c>
      <c r="C159" s="321"/>
      <c r="E159" s="86"/>
      <c r="F159" s="86"/>
      <c r="G159" s="84"/>
      <c r="H159" s="86"/>
      <c r="I159" s="86"/>
      <c r="J159" s="87"/>
    </row>
    <row r="160" spans="1:10" ht="13.5" thickBot="1">
      <c r="A160" s="40" t="s">
        <v>192</v>
      </c>
      <c r="B160" s="331">
        <f>B159</f>
        <v>104190</v>
      </c>
      <c r="C160" s="326"/>
      <c r="E160" s="86"/>
      <c r="F160" s="86"/>
      <c r="G160" s="84"/>
      <c r="H160" s="86"/>
      <c r="I160" s="86"/>
      <c r="J160" s="87"/>
    </row>
    <row r="161" spans="1:3" ht="12.75">
      <c r="A161" s="39"/>
      <c r="B161" s="38"/>
      <c r="C161" s="38"/>
    </row>
    <row r="162" spans="1:3" ht="12.75">
      <c r="A162" s="37" t="s">
        <v>338</v>
      </c>
      <c r="B162" s="38"/>
      <c r="C162" s="38"/>
    </row>
    <row r="163" spans="1:3" ht="13.5" thickBot="1">
      <c r="A163" s="39" t="s">
        <v>260</v>
      </c>
      <c r="B163" s="38"/>
      <c r="C163" s="38"/>
    </row>
    <row r="164" spans="1:10" ht="13.5" thickBot="1">
      <c r="A164" s="40" t="s">
        <v>190</v>
      </c>
      <c r="B164" s="41" t="s">
        <v>197</v>
      </c>
      <c r="C164" s="58" t="s">
        <v>191</v>
      </c>
      <c r="E164" s="86"/>
      <c r="F164" s="86"/>
      <c r="G164" s="84"/>
      <c r="H164" s="86"/>
      <c r="I164" s="86"/>
      <c r="J164" s="87"/>
    </row>
    <row r="165" spans="1:10" ht="13.5" thickBot="1">
      <c r="A165" s="40" t="s">
        <v>261</v>
      </c>
      <c r="B165" s="41"/>
      <c r="C165" s="59">
        <f>J93</f>
        <v>30860</v>
      </c>
      <c r="E165" s="84"/>
      <c r="F165" s="84"/>
      <c r="G165" s="84"/>
      <c r="H165" s="84"/>
      <c r="I165" s="84"/>
      <c r="J165" s="85"/>
    </row>
    <row r="166" spans="1:10" ht="13.5" thickBot="1">
      <c r="A166" s="40" t="s">
        <v>192</v>
      </c>
      <c r="B166" s="41"/>
      <c r="C166" s="52">
        <f>C165</f>
        <v>30860</v>
      </c>
      <c r="E166" s="84"/>
      <c r="F166" s="84"/>
      <c r="G166" s="84"/>
      <c r="H166" s="84"/>
      <c r="I166" s="84"/>
      <c r="J166" s="85"/>
    </row>
    <row r="167" spans="5:10" ht="13.5" thickBot="1">
      <c r="E167" s="86"/>
      <c r="F167" s="86"/>
      <c r="G167" s="84"/>
      <c r="H167" s="86"/>
      <c r="I167" s="86"/>
      <c r="J167" s="87"/>
    </row>
    <row r="168" spans="1:10" ht="13.5" thickBot="1">
      <c r="A168" s="37" t="s">
        <v>342</v>
      </c>
      <c r="B168" s="38"/>
      <c r="C168" s="38"/>
      <c r="E168" s="86"/>
      <c r="F168" s="86"/>
      <c r="G168" s="84"/>
      <c r="H168" s="86"/>
      <c r="I168" s="86"/>
      <c r="J168" s="87"/>
    </row>
    <row r="169" spans="1:10" ht="13.5" thickBot="1">
      <c r="A169" s="39" t="s">
        <v>265</v>
      </c>
      <c r="B169" s="38"/>
      <c r="C169" s="38"/>
      <c r="E169" s="84"/>
      <c r="F169" s="84"/>
      <c r="G169" s="84"/>
      <c r="H169" s="84"/>
      <c r="I169" s="84"/>
      <c r="J169" s="85"/>
    </row>
    <row r="170" spans="1:10" ht="13.5" thickBot="1">
      <c r="A170" s="40" t="s">
        <v>190</v>
      </c>
      <c r="B170" s="41" t="s">
        <v>197</v>
      </c>
      <c r="C170" s="58" t="s">
        <v>191</v>
      </c>
      <c r="E170" s="84"/>
      <c r="F170" s="84"/>
      <c r="G170" s="84"/>
      <c r="H170" s="84"/>
      <c r="I170" s="84"/>
      <c r="J170" s="85"/>
    </row>
    <row r="171" spans="1:3" ht="12.75">
      <c r="A171" s="40" t="s">
        <v>237</v>
      </c>
      <c r="B171" s="41"/>
      <c r="C171" s="61">
        <f>J113</f>
        <v>10000</v>
      </c>
    </row>
    <row r="172" spans="1:3" ht="12.75">
      <c r="A172" s="40" t="s">
        <v>192</v>
      </c>
      <c r="B172" s="41"/>
      <c r="C172" s="52">
        <f>C171</f>
        <v>10000</v>
      </c>
    </row>
    <row r="174" spans="1:3" ht="12.75">
      <c r="A174" s="37" t="s">
        <v>343</v>
      </c>
      <c r="B174" s="38"/>
      <c r="C174" s="38"/>
    </row>
    <row r="175" spans="1:3" ht="12.75">
      <c r="A175" s="39" t="s">
        <v>266</v>
      </c>
      <c r="B175" s="38"/>
      <c r="C175" s="38"/>
    </row>
    <row r="176" spans="1:3" ht="12.75">
      <c r="A176" s="40" t="s">
        <v>190</v>
      </c>
      <c r="B176" s="41" t="s">
        <v>197</v>
      </c>
      <c r="C176" s="58" t="s">
        <v>191</v>
      </c>
    </row>
    <row r="177" spans="1:3" ht="12.75">
      <c r="A177" s="40" t="s">
        <v>267</v>
      </c>
      <c r="B177" s="41"/>
      <c r="C177" s="61">
        <f>J114</f>
        <v>1000</v>
      </c>
    </row>
    <row r="178" spans="1:3" ht="12.75">
      <c r="A178" s="40" t="s">
        <v>192</v>
      </c>
      <c r="B178" s="41"/>
      <c r="C178" s="52">
        <f>C177</f>
        <v>1000</v>
      </c>
    </row>
    <row r="180" spans="1:3" ht="12.75">
      <c r="A180" s="37" t="s">
        <v>268</v>
      </c>
      <c r="B180" s="38"/>
      <c r="C180" s="38"/>
    </row>
    <row r="181" spans="1:3" ht="38.25">
      <c r="A181" s="79" t="s">
        <v>285</v>
      </c>
      <c r="B181" s="38"/>
      <c r="C181" s="38"/>
    </row>
    <row r="182" spans="1:3" ht="12.75">
      <c r="A182" s="40" t="s">
        <v>190</v>
      </c>
      <c r="B182" s="41" t="s">
        <v>197</v>
      </c>
      <c r="C182" s="58" t="s">
        <v>191</v>
      </c>
    </row>
    <row r="183" spans="1:3" ht="12.75">
      <c r="A183" s="40" t="s">
        <v>269</v>
      </c>
      <c r="B183" s="41"/>
      <c r="C183" s="61">
        <f>J97</f>
        <v>237000</v>
      </c>
    </row>
    <row r="184" spans="1:3" ht="12.75">
      <c r="A184" s="40" t="s">
        <v>192</v>
      </c>
      <c r="B184" s="41"/>
      <c r="C184" s="52">
        <f>C183</f>
        <v>237000</v>
      </c>
    </row>
    <row r="186" spans="1:3" ht="12.75">
      <c r="A186" s="37" t="s">
        <v>334</v>
      </c>
      <c r="B186" s="38"/>
      <c r="C186" s="38"/>
    </row>
    <row r="187" spans="1:3" ht="12.75">
      <c r="A187" s="39" t="s">
        <v>212</v>
      </c>
      <c r="B187" s="38"/>
      <c r="C187" s="38"/>
    </row>
    <row r="188" spans="1:3" ht="12.75">
      <c r="A188" s="40" t="s">
        <v>190</v>
      </c>
      <c r="B188" s="41" t="s">
        <v>197</v>
      </c>
      <c r="C188" s="73" t="s">
        <v>191</v>
      </c>
    </row>
    <row r="189" spans="1:3" ht="12.75">
      <c r="A189" s="40" t="s">
        <v>287</v>
      </c>
      <c r="B189" s="41"/>
      <c r="C189" s="74">
        <f>J94</f>
        <v>9000</v>
      </c>
    </row>
    <row r="190" spans="1:3" ht="12.75">
      <c r="A190" s="40" t="s">
        <v>192</v>
      </c>
      <c r="B190" s="41"/>
      <c r="C190" s="77">
        <f>C189</f>
        <v>9000</v>
      </c>
    </row>
    <row r="192" spans="1:3" ht="12.75">
      <c r="A192" s="37" t="s">
        <v>335</v>
      </c>
      <c r="B192" s="38"/>
      <c r="C192" s="38"/>
    </row>
    <row r="193" spans="1:3" ht="12.75">
      <c r="A193" s="39" t="s">
        <v>212</v>
      </c>
      <c r="B193" s="38"/>
      <c r="C193" s="38"/>
    </row>
    <row r="194" spans="1:3" ht="12.75">
      <c r="A194" s="40" t="s">
        <v>190</v>
      </c>
      <c r="B194" s="41" t="s">
        <v>197</v>
      </c>
      <c r="C194" s="73" t="s">
        <v>191</v>
      </c>
    </row>
    <row r="195" spans="1:3" ht="12.75">
      <c r="A195" s="40" t="s">
        <v>288</v>
      </c>
      <c r="B195" s="41"/>
      <c r="C195" s="74">
        <f>J95</f>
        <v>90.9</v>
      </c>
    </row>
    <row r="196" spans="1:3" ht="12.75">
      <c r="A196" s="40" t="s">
        <v>192</v>
      </c>
      <c r="B196" s="41"/>
      <c r="C196" s="77">
        <f>C195</f>
        <v>90.9</v>
      </c>
    </row>
  </sheetData>
  <sheetProtection/>
  <mergeCells count="52">
    <mergeCell ref="B72:C72"/>
    <mergeCell ref="B71:C71"/>
    <mergeCell ref="B158:C158"/>
    <mergeCell ref="B159:C159"/>
    <mergeCell ref="B154:C154"/>
    <mergeCell ref="B160:C160"/>
    <mergeCell ref="B82:C82"/>
    <mergeCell ref="B83:C83"/>
    <mergeCell ref="B84:C84"/>
    <mergeCell ref="B146:C146"/>
    <mergeCell ref="B137:C137"/>
    <mergeCell ref="B140:C140"/>
    <mergeCell ref="B141:C141"/>
    <mergeCell ref="B142:C142"/>
    <mergeCell ref="B152:C152"/>
    <mergeCell ref="B153:C153"/>
    <mergeCell ref="B147:C147"/>
    <mergeCell ref="B148:C148"/>
    <mergeCell ref="B74:C74"/>
    <mergeCell ref="B78:C78"/>
    <mergeCell ref="B134:C134"/>
    <mergeCell ref="B135:C135"/>
    <mergeCell ref="B136:C136"/>
    <mergeCell ref="B75:C75"/>
    <mergeCell ref="B77:C77"/>
    <mergeCell ref="B76:C76"/>
    <mergeCell ref="B51:C51"/>
    <mergeCell ref="B52:C52"/>
    <mergeCell ref="B60:C60"/>
    <mergeCell ref="B61:C61"/>
    <mergeCell ref="B62:C62"/>
    <mergeCell ref="B67:C67"/>
    <mergeCell ref="B65:C65"/>
    <mergeCell ref="B66:C66"/>
    <mergeCell ref="B63:C63"/>
    <mergeCell ref="B64:C64"/>
    <mergeCell ref="B13:C13"/>
    <mergeCell ref="B14:C14"/>
    <mergeCell ref="B18:C18"/>
    <mergeCell ref="B19:C19"/>
    <mergeCell ref="B20:C20"/>
    <mergeCell ref="B24:C24"/>
    <mergeCell ref="A1:C1"/>
    <mergeCell ref="A2:C2"/>
    <mergeCell ref="B57:C57"/>
    <mergeCell ref="B53:C53"/>
    <mergeCell ref="B73:C73"/>
    <mergeCell ref="B12:C12"/>
    <mergeCell ref="B25:C25"/>
    <mergeCell ref="B26:C26"/>
    <mergeCell ref="B58:C58"/>
    <mergeCell ref="B59:C59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</cp:lastModifiedBy>
  <cp:lastPrinted>2022-01-18T06:50:27Z</cp:lastPrinted>
  <dcterms:created xsi:type="dcterms:W3CDTF">2010-09-22T07:19:29Z</dcterms:created>
  <dcterms:modified xsi:type="dcterms:W3CDTF">2022-01-27T04:27:05Z</dcterms:modified>
  <cp:category/>
  <cp:version/>
  <cp:contentType/>
  <cp:contentStatus/>
</cp:coreProperties>
</file>